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Summary" sheetId="1" r:id="rId4"/>
    <sheet state="visible" name="80m 1st leg results 2026" sheetId="2" r:id="rId5"/>
    <sheet state="visible" name="Club List - text and call abbr" sheetId="3" r:id="rId6"/>
    <sheet state="visible" name="80m 2nd leg results 2025" sheetId="4" r:id="rId7"/>
  </sheets>
  <definedNames/>
  <calcPr/>
  <extLst>
    <ext uri="GoogleSheetsCustomDataVersion2">
      <go:sheetsCustomData xmlns:go="http://customooxmlschemas.google.com/" r:id="rId8" roundtripDataChecksum="lDErILSc0OKpXd3S4NNvC0BJQAelYIpTyM/ewvnwTg8="/>
    </ext>
  </extLst>
</workbook>
</file>

<file path=xl/sharedStrings.xml><?xml version="1.0" encoding="utf-8"?>
<sst xmlns="http://schemas.openxmlformats.org/spreadsheetml/2006/main" count="2546" uniqueCount="940">
  <si>
    <t>SARL 80m Club 2026</t>
  </si>
  <si>
    <t>OVERALL POINTS</t>
  </si>
  <si>
    <t>OVERALL POSITION</t>
  </si>
  <si>
    <t>CALL</t>
  </si>
  <si>
    <t>NAME</t>
  </si>
  <si>
    <t>Surname</t>
  </si>
  <si>
    <t>e-mail</t>
  </si>
  <si>
    <t>Abb Club Callsign</t>
  </si>
  <si>
    <t>CLUB</t>
  </si>
  <si>
    <t>POINTS</t>
  </si>
  <si>
    <t>Rank</t>
  </si>
  <si>
    <t>total</t>
  </si>
  <si>
    <t>ZS6DDT</t>
  </si>
  <si>
    <t>Dave</t>
  </si>
  <si>
    <t>Du Toit</t>
  </si>
  <si>
    <t>lichtron@isdnet.co.za</t>
  </si>
  <si>
    <t>6SRL</t>
  </si>
  <si>
    <t>SARL</t>
  </si>
  <si>
    <t>ZS6DPS</t>
  </si>
  <si>
    <t>Danie</t>
  </si>
  <si>
    <t>Schnetler</t>
  </si>
  <si>
    <t>danie.schnetler@gmail.com</t>
  </si>
  <si>
    <t>6WR</t>
  </si>
  <si>
    <t>WRARC</t>
  </si>
  <si>
    <t>ZS6OLM</t>
  </si>
  <si>
    <t xml:space="preserve">Ledge </t>
  </si>
  <si>
    <t>Mouton</t>
  </si>
  <si>
    <t>ledgemouton@yahoo.com</t>
  </si>
  <si>
    <t>ZS6KOB</t>
  </si>
  <si>
    <t>Kobus</t>
  </si>
  <si>
    <t>Botha</t>
  </si>
  <si>
    <t>bo51@mweb.co.za</t>
  </si>
  <si>
    <t>6MRK</t>
  </si>
  <si>
    <t>Magalies</t>
  </si>
  <si>
    <t>ZS6WFD</t>
  </si>
  <si>
    <t>Keith</t>
  </si>
  <si>
    <t>Lowes</t>
  </si>
  <si>
    <t>keith.loweswfd@outlook.com</t>
  </si>
  <si>
    <t>5HAM</t>
  </si>
  <si>
    <t>ZS6ARQ</t>
  </si>
  <si>
    <t>Romeo</t>
  </si>
  <si>
    <t>Nardini</t>
  </si>
  <si>
    <t>roshelec@global.co.za</t>
  </si>
  <si>
    <t>ZR3JB</t>
  </si>
  <si>
    <t>Johan</t>
  </si>
  <si>
    <t>Britz</t>
  </si>
  <si>
    <t>johan@ncconstruction.co.za</t>
  </si>
  <si>
    <t>3NC</t>
  </si>
  <si>
    <t>NKARK</t>
  </si>
  <si>
    <t>ZS6PVT</t>
  </si>
  <si>
    <t>Phillip</t>
  </si>
  <si>
    <t>Van Tonder</t>
  </si>
  <si>
    <t>zs6pvt@gmail.com</t>
  </si>
  <si>
    <t>ZS3EL</t>
  </si>
  <si>
    <t>Esmarie</t>
  </si>
  <si>
    <t>LOTRIET</t>
  </si>
  <si>
    <t>esmarielotriet@gmail.com</t>
  </si>
  <si>
    <t>ZS3PL</t>
  </si>
  <si>
    <t>Peet</t>
  </si>
  <si>
    <t>Lotriet</t>
  </si>
  <si>
    <t>peetlotriet@gmail.com</t>
  </si>
  <si>
    <t>ZU3PL</t>
  </si>
  <si>
    <t xml:space="preserve">Petrus </t>
  </si>
  <si>
    <t>ZS6FY</t>
  </si>
  <si>
    <t>Fischer</t>
  </si>
  <si>
    <t>zs6fy82@gmail.com</t>
  </si>
  <si>
    <t>6LOW</t>
  </si>
  <si>
    <t>ZS5JR</t>
  </si>
  <si>
    <t xml:space="preserve">Daniel </t>
  </si>
  <si>
    <t>Hubbard</t>
  </si>
  <si>
    <t>terisda@gmail.com</t>
  </si>
  <si>
    <t>None</t>
  </si>
  <si>
    <t>ZS5H</t>
  </si>
  <si>
    <t>Sid</t>
  </si>
  <si>
    <t>Tyler</t>
  </si>
  <si>
    <t>zs5ayc@gmail.com</t>
  </si>
  <si>
    <t>5HAC</t>
  </si>
  <si>
    <t>ZS6MJM</t>
  </si>
  <si>
    <t>Thys</t>
  </si>
  <si>
    <t>Maree</t>
  </si>
  <si>
    <t>thys@mjm.co.za</t>
  </si>
  <si>
    <t>ZS4CGR</t>
  </si>
  <si>
    <t>Christi</t>
  </si>
  <si>
    <t>Grobbelaar</t>
  </si>
  <si>
    <t>zs4cgr@gmail.com</t>
  </si>
  <si>
    <t>ZR6LO</t>
  </si>
  <si>
    <t>Leon</t>
  </si>
  <si>
    <t>Olivier</t>
  </si>
  <si>
    <t>leonolivier11@gmail.com</t>
  </si>
  <si>
    <t>ZS6CRR</t>
  </si>
  <si>
    <t>Charlie</t>
  </si>
  <si>
    <t>Pretorius</t>
  </si>
  <si>
    <t>crrp644@gmail.com</t>
  </si>
  <si>
    <t>ZS6AGF</t>
  </si>
  <si>
    <t>Liddle</t>
  </si>
  <si>
    <t>zs6agf@polka.com</t>
  </si>
  <si>
    <t>ZS6YX</t>
  </si>
  <si>
    <t>Roger</t>
  </si>
  <si>
    <t>Young</t>
  </si>
  <si>
    <t>youngroger1912@</t>
  </si>
  <si>
    <t>ZS6JOH</t>
  </si>
  <si>
    <t>Johannes</t>
  </si>
  <si>
    <t>Muller</t>
  </si>
  <si>
    <t>proftech300@gmail.com</t>
  </si>
  <si>
    <t>ZS1CF</t>
  </si>
  <si>
    <t>Charles</t>
  </si>
  <si>
    <t>le Roux</t>
  </si>
  <si>
    <t>charles@cybersmart.co.za</t>
  </si>
  <si>
    <t>1WK</t>
  </si>
  <si>
    <t>WCARC</t>
  </si>
  <si>
    <t>ZS6HI</t>
  </si>
  <si>
    <t>Barker</t>
  </si>
  <si>
    <r>
      <rPr>
        <rFont val="Calibri"/>
        <color rgb="FF1155CC"/>
        <sz val="11.0"/>
        <u/>
      </rPr>
      <t>zs6hi.za</t>
    </r>
    <r>
      <rPr>
        <rFont val="Calibri"/>
        <color theme="1"/>
        <sz val="11.0"/>
      </rPr>
      <t>@gmail.com</t>
    </r>
  </si>
  <si>
    <t>6STN</t>
  </si>
  <si>
    <t>SARC</t>
  </si>
  <si>
    <t>ZS6IAI</t>
  </si>
  <si>
    <t>Ian</t>
  </si>
  <si>
    <t>Genis</t>
  </si>
  <si>
    <t>ian.genis.ig@gmail.com</t>
  </si>
  <si>
    <t>ZS6ANT</t>
  </si>
  <si>
    <t>Anthony</t>
  </si>
  <si>
    <t>Rouquette</t>
  </si>
  <si>
    <t>anthony.rouquette@gmail.com</t>
  </si>
  <si>
    <t>ZS1YE</t>
  </si>
  <si>
    <t>Esmé</t>
  </si>
  <si>
    <t>Walsh</t>
  </si>
  <si>
    <t>esmewalsh27@gmial.com</t>
  </si>
  <si>
    <t>ZS5APT</t>
  </si>
  <si>
    <t>Adele</t>
  </si>
  <si>
    <t>adeleptyler@gmail.com</t>
  </si>
  <si>
    <t>ZS1SPB</t>
  </si>
  <si>
    <t>SP</t>
  </si>
  <si>
    <t>Van Blerk</t>
  </si>
  <si>
    <t>spvblerk@lantic.net</t>
  </si>
  <si>
    <t>1BAK</t>
  </si>
  <si>
    <t>BOLAND</t>
  </si>
  <si>
    <t>ZS3LB</t>
  </si>
  <si>
    <t>botha.leon@outlook.com</t>
  </si>
  <si>
    <t>ZS2EC</t>
  </si>
  <si>
    <t>Theunis</t>
  </si>
  <si>
    <t>Potgieter</t>
  </si>
  <si>
    <t>zs2eco1@gmail.com</t>
  </si>
  <si>
    <t>2PE</t>
  </si>
  <si>
    <t>PEARS</t>
  </si>
  <si>
    <t>ZS5ZG</t>
  </si>
  <si>
    <t>Jurie</t>
  </si>
  <si>
    <t>Venter</t>
  </si>
  <si>
    <t>juriesnr@gmail.com</t>
  </si>
  <si>
    <t>HCARC</t>
  </si>
  <si>
    <t>New club</t>
  </si>
  <si>
    <t>Rember to combine these in Individual overall results at end (not club where they will be right)</t>
  </si>
  <si>
    <t>ZS5R</t>
  </si>
  <si>
    <t>Gawie</t>
  </si>
  <si>
    <t>Hoon</t>
  </si>
  <si>
    <t>mghoon@yahoo.com</t>
  </si>
  <si>
    <t>Club changed</t>
  </si>
  <si>
    <t>ZS6KBS</t>
  </si>
  <si>
    <t>Kotze</t>
  </si>
  <si>
    <t>zs6kbsdiv6@gmail.com</t>
  </si>
  <si>
    <t>ZS6DJA</t>
  </si>
  <si>
    <t>Jadranko</t>
  </si>
  <si>
    <t>Davidovic</t>
  </si>
  <si>
    <t>sanya@polka.co.za</t>
  </si>
  <si>
    <t>ZS6ZR</t>
  </si>
  <si>
    <t>Frans</t>
  </si>
  <si>
    <t>Badenhorst</t>
  </si>
  <si>
    <t>fransbad@gmail.com</t>
  </si>
  <si>
    <t>ZS6CVL</t>
  </si>
  <si>
    <t>Chris</t>
  </si>
  <si>
    <t>Vercuiel</t>
  </si>
  <si>
    <t>Chris.vercuiel11@gmail.com</t>
  </si>
  <si>
    <t>ZS3HJ</t>
  </si>
  <si>
    <t>Herman</t>
  </si>
  <si>
    <t>Jacobs</t>
  </si>
  <si>
    <t>jacobs.herman00@gmail.com</t>
  </si>
  <si>
    <t>ZS1YR</t>
  </si>
  <si>
    <t xml:space="preserve">Roy </t>
  </si>
  <si>
    <t>roywalsh239@gmial.com</t>
  </si>
  <si>
    <t>ZS6JBZ</t>
  </si>
  <si>
    <t>Johann</t>
  </si>
  <si>
    <t>Bezuidenhoudt</t>
  </si>
  <si>
    <t>zs6jbz@gmail.com</t>
  </si>
  <si>
    <t>ZS6ACC</t>
  </si>
  <si>
    <t>Lloyd</t>
  </si>
  <si>
    <t>zs6acc@gmail.com</t>
  </si>
  <si>
    <t>ZS1TG</t>
  </si>
  <si>
    <t>Gerhard</t>
  </si>
  <si>
    <t>Coetzee</t>
  </si>
  <si>
    <t>zs1tgc@gmail.com</t>
  </si>
  <si>
    <t>ZS6GSC</t>
  </si>
  <si>
    <t>Schoomby</t>
  </si>
  <si>
    <t>schoombiegerhard@gmail.com</t>
  </si>
  <si>
    <t>ZR6TVK</t>
  </si>
  <si>
    <t>Veronica</t>
  </si>
  <si>
    <t>veronica@medoffice.co.za</t>
  </si>
  <si>
    <t>ZS6JJK</t>
  </si>
  <si>
    <t>Jack</t>
  </si>
  <si>
    <t>ZS6JJK@MEDOFFICE.CO.ZA</t>
  </si>
  <si>
    <t>ZS5LS</t>
  </si>
  <si>
    <t>Louis</t>
  </si>
  <si>
    <t>Koen</t>
  </si>
  <si>
    <t>koen.louis1@gmail.com</t>
  </si>
  <si>
    <t>ZR6AGA</t>
  </si>
  <si>
    <t>Andre</t>
  </si>
  <si>
    <t>du Plessis</t>
  </si>
  <si>
    <t>tunerza@gmail.com</t>
  </si>
  <si>
    <t>6CEN</t>
  </si>
  <si>
    <t>CARC</t>
  </si>
  <si>
    <t>ZS3CA</t>
  </si>
  <si>
    <t>Carel</t>
  </si>
  <si>
    <t>Reyneke</t>
  </si>
  <si>
    <t>carelreyneke@gmail.com</t>
  </si>
  <si>
    <t>Active sums over range</t>
  </si>
  <si>
    <t>List of checks per log</t>
  </si>
  <si>
    <t>All sorts - do in All QSOs - select all the records for the callsign</t>
  </si>
  <si>
    <t>Start and end time</t>
  </si>
  <si>
    <t>Usually the log is time sorted</t>
  </si>
  <si>
    <t>Frequencies used</t>
  </si>
  <si>
    <t>Sort by freq</t>
  </si>
  <si>
    <t>Check that none in club is 'none' and not something else</t>
  </si>
  <si>
    <t>Look where there are bl;ue squares and not green ones - gridsquares outside SA and incorrect club calls</t>
  </si>
  <si>
    <t>Gridsquares</t>
  </si>
  <si>
    <t>Automated</t>
  </si>
  <si>
    <t>Club abbreviations</t>
  </si>
  <si>
    <t>Duplicate QSOs</t>
  </si>
  <si>
    <t>Check score in 'ALL QSOs' matches the logsheet (or else fx the logsheet - red for disallowed and green for added points</t>
  </si>
  <si>
    <t>Enter in score on this summary sheet</t>
  </si>
  <si>
    <t>Evey so offten check total points on this sheet = the total points on the All QSOs.  The check sums should work</t>
  </si>
  <si>
    <t>Check e-mail spam for logs</t>
  </si>
  <si>
    <t>Sort the above sheet to check that callsigns/logs have not been multiply recorded</t>
  </si>
  <si>
    <t xml:space="preserve">Count the number of scores in the leg's column and check it equals the number of logs in the processed directory </t>
  </si>
  <si>
    <t>V51MJ</t>
  </si>
  <si>
    <t>Martin</t>
  </si>
  <si>
    <t>James</t>
  </si>
  <si>
    <t>MARTIN.JAMES@NAMDEB.COM</t>
  </si>
  <si>
    <t>BARK</t>
  </si>
  <si>
    <t>ZR1WT</t>
  </si>
  <si>
    <t>Stewart</t>
  </si>
  <si>
    <t>Clark</t>
  </si>
  <si>
    <t>Stewart.Gadget@gmail.com</t>
  </si>
  <si>
    <t>ZR2X</t>
  </si>
  <si>
    <t>THEUNIS</t>
  </si>
  <si>
    <t>POTGIETER</t>
  </si>
  <si>
    <t>zs2ec01@gmail.com</t>
  </si>
  <si>
    <t>ZR3PA</t>
  </si>
  <si>
    <t>Alta</t>
  </si>
  <si>
    <t>Gaybba</t>
  </si>
  <si>
    <t>zr3pa@outlook.com</t>
  </si>
  <si>
    <t>BKARK</t>
  </si>
  <si>
    <t>ZR6BHS</t>
  </si>
  <si>
    <t>Brett</t>
  </si>
  <si>
    <t>SPIERS</t>
  </si>
  <si>
    <t>SPIERS@MWEB.CO.ZA</t>
  </si>
  <si>
    <t>ZR6BVT</t>
  </si>
  <si>
    <t>Beverley</t>
  </si>
  <si>
    <t>van Tonder</t>
  </si>
  <si>
    <t>zr6bvt@gmail.com</t>
  </si>
  <si>
    <t>ZR6DM</t>
  </si>
  <si>
    <t>David</t>
  </si>
  <si>
    <t>MacGregor</t>
  </si>
  <si>
    <t>mopani.balloon@gmail.com</t>
  </si>
  <si>
    <t>ZR6GRT</t>
  </si>
  <si>
    <t>Gert</t>
  </si>
  <si>
    <t>Gertcduplessis@gmail.com</t>
  </si>
  <si>
    <t>ZR6JG</t>
  </si>
  <si>
    <t>Gunther</t>
  </si>
  <si>
    <t>Drevin</t>
  </si>
  <si>
    <t>gunther.drevin@gmail.com</t>
  </si>
  <si>
    <t>MARK</t>
  </si>
  <si>
    <t>ZR6JT</t>
  </si>
  <si>
    <t>de Villiers</t>
  </si>
  <si>
    <t>zr6jt.rsa@gmail.com</t>
  </si>
  <si>
    <t>KARTS</t>
  </si>
  <si>
    <t>ZR6JV</t>
  </si>
  <si>
    <t>Jafran</t>
  </si>
  <si>
    <t>Valks</t>
  </si>
  <si>
    <t>Jafran.valks@gmail.com</t>
  </si>
  <si>
    <t>ZR6K</t>
  </si>
  <si>
    <t>Karel</t>
  </si>
  <si>
    <t>karelzr6k@gmail.com</t>
  </si>
  <si>
    <t>ZR6LC</t>
  </si>
  <si>
    <t>Lee</t>
  </si>
  <si>
    <t>Chapman</t>
  </si>
  <si>
    <t>Chapmalee@gmail.com</t>
  </si>
  <si>
    <t>ZR6M</t>
  </si>
  <si>
    <t>Andrew</t>
  </si>
  <si>
    <t>Fraser</t>
  </si>
  <si>
    <t>andrewf@pixie.co.za</t>
  </si>
  <si>
    <t>ZR6MS</t>
  </si>
  <si>
    <t>Marius</t>
  </si>
  <si>
    <t>Snyman</t>
  </si>
  <si>
    <t>marius2112@vodamail.co.za</t>
  </si>
  <si>
    <t>ZR6PE</t>
  </si>
  <si>
    <t>Patrick</t>
  </si>
  <si>
    <t>Eilers</t>
  </si>
  <si>
    <t>patrick.eilers1@gmail.com</t>
  </si>
  <si>
    <t>VERONICA</t>
  </si>
  <si>
    <t>KOTZE</t>
  </si>
  <si>
    <t>ZS1ADL</t>
  </si>
  <si>
    <t>Adriaan</t>
  </si>
  <si>
    <t>Dissel</t>
  </si>
  <si>
    <t>dissel@breede.co.za</t>
  </si>
  <si>
    <t>ZS1APC</t>
  </si>
  <si>
    <t>ALWYN</t>
  </si>
  <si>
    <t>DU PLESSIS</t>
  </si>
  <si>
    <t>boeredata@breede.co.za</t>
  </si>
  <si>
    <t>ZS1COB</t>
  </si>
  <si>
    <t>Cobus</t>
  </si>
  <si>
    <t>ZS1DDK</t>
  </si>
  <si>
    <t>de Kok</t>
  </si>
  <si>
    <t>zs1ddk@adept.co.za</t>
  </si>
  <si>
    <t>ZS1ERZ</t>
  </si>
  <si>
    <t>CORNE</t>
  </si>
  <si>
    <t>CONRADIE</t>
  </si>
  <si>
    <t>edenradioclub @ gmail.com</t>
  </si>
  <si>
    <t>EARC</t>
  </si>
  <si>
    <t>ZS1GVW</t>
  </si>
  <si>
    <t>Granville</t>
  </si>
  <si>
    <t>van Wyk</t>
  </si>
  <si>
    <t>zs1gvw@gmail.com</t>
  </si>
  <si>
    <t>ZS1H</t>
  </si>
  <si>
    <t>Helmar</t>
  </si>
  <si>
    <t>Otto</t>
  </si>
  <si>
    <t>zr1delta@gmail.com</t>
  </si>
  <si>
    <t>ZS1KUB</t>
  </si>
  <si>
    <t>Jakub</t>
  </si>
  <si>
    <t>Jamro</t>
  </si>
  <si>
    <t>kuba.jamro@gmail.com</t>
  </si>
  <si>
    <t>1ERZ</t>
  </si>
  <si>
    <t>ZS1LAM</t>
  </si>
  <si>
    <t>Jan</t>
  </si>
  <si>
    <t>Lamprecht</t>
  </si>
  <si>
    <t>lamplumb@gmail.com</t>
  </si>
  <si>
    <t>ZS1ML</t>
  </si>
  <si>
    <t>Lubbe</t>
  </si>
  <si>
    <t>zs1ml@outlook.com</t>
  </si>
  <si>
    <t>ZS1N</t>
  </si>
  <si>
    <t>Nick</t>
  </si>
  <si>
    <t>Dreyer</t>
  </si>
  <si>
    <t>zs6nck@gmail.com</t>
  </si>
  <si>
    <t>ZS1NR</t>
  </si>
  <si>
    <t>Nico</t>
  </si>
  <si>
    <t>van Gijsen</t>
  </si>
  <si>
    <t>nicovg@icon.co.za</t>
  </si>
  <si>
    <t>VAN BLERK</t>
  </si>
  <si>
    <t>ZS1XB</t>
  </si>
  <si>
    <t>EMIL</t>
  </si>
  <si>
    <t>BOHME</t>
  </si>
  <si>
    <t>bohme@icon.co.za</t>
  </si>
  <si>
    <t>ZS1YT</t>
  </si>
  <si>
    <t xml:space="preserve">Rassie </t>
  </si>
  <si>
    <t>Erasmus</t>
  </si>
  <si>
    <t>rassiezs1yt@gmail.com</t>
  </si>
  <si>
    <t>ZS1ZAN</t>
  </si>
  <si>
    <t>van Rensburg</t>
  </si>
  <si>
    <t>zs1zan.nic@gmail.com</t>
  </si>
  <si>
    <t>ZS2AQ</t>
  </si>
  <si>
    <t>Mike</t>
  </si>
  <si>
    <t>Otgaar</t>
  </si>
  <si>
    <t>mikezs2aq@gmail.com</t>
  </si>
  <si>
    <t>ZS2D</t>
  </si>
  <si>
    <t>Dylan</t>
  </si>
  <si>
    <t>Macdonald</t>
  </si>
  <si>
    <t>dmacd@protonmail.com</t>
  </si>
  <si>
    <t>ZS2MAC</t>
  </si>
  <si>
    <t xml:space="preserve">Dylan </t>
  </si>
  <si>
    <t>DMACD@PROTONMAIL.COM</t>
  </si>
  <si>
    <t>ZS2TL</t>
  </si>
  <si>
    <t>Jerry</t>
  </si>
  <si>
    <t>van Zijl</t>
  </si>
  <si>
    <t>5113jerry@gmail.com</t>
  </si>
  <si>
    <t>LARC</t>
  </si>
  <si>
    <t>ZS3/6ADY</t>
  </si>
  <si>
    <t>Andy</t>
  </si>
  <si>
    <t>Cairns</t>
  </si>
  <si>
    <t>andyzs6ady@vodamail.co.za</t>
  </si>
  <si>
    <t>AWA</t>
  </si>
  <si>
    <t>ZS3BS</t>
  </si>
  <si>
    <t>Bart</t>
  </si>
  <si>
    <t>Saayman</t>
  </si>
  <si>
    <t>spansrok@gmail.com</t>
  </si>
  <si>
    <t>ZS3EW/1</t>
  </si>
  <si>
    <t>esmewalsh27@gmail.com</t>
  </si>
  <si>
    <t>ZS3HC</t>
  </si>
  <si>
    <t>Henk</t>
  </si>
  <si>
    <t>Coetzer</t>
  </si>
  <si>
    <t>celltechkby@yahoo.com</t>
  </si>
  <si>
    <t>3KBY</t>
  </si>
  <si>
    <t xml:space="preserve">Kimberley </t>
  </si>
  <si>
    <t>ZS3JO</t>
  </si>
  <si>
    <t>johan@jaobk.co.za</t>
  </si>
  <si>
    <t>ZS3JWO</t>
  </si>
  <si>
    <t>Jonathan</t>
  </si>
  <si>
    <t>Woodburne</t>
  </si>
  <si>
    <t>jonathan.woodburne@gmail.com</t>
  </si>
  <si>
    <t>ZS3MN</t>
  </si>
  <si>
    <t>Maryke</t>
  </si>
  <si>
    <t>Nel</t>
  </si>
  <si>
    <t>mnel@moolmans.com</t>
  </si>
  <si>
    <t>ZS3NN</t>
  </si>
  <si>
    <t>Nelius</t>
  </si>
  <si>
    <t>van Niekerk</t>
  </si>
  <si>
    <t>neliusvniekerk@gmail.com</t>
  </si>
  <si>
    <t>ZS3PG</t>
  </si>
  <si>
    <t>Pieter</t>
  </si>
  <si>
    <t>zs3pg@outlook.com</t>
  </si>
  <si>
    <t>3VDK</t>
  </si>
  <si>
    <t>ZS3PN</t>
  </si>
  <si>
    <t>pnel@qmegroup.co.za</t>
  </si>
  <si>
    <t>ZS3RW/1</t>
  </si>
  <si>
    <t>Roy</t>
  </si>
  <si>
    <t>roywalsh239@gmail.com</t>
  </si>
  <si>
    <t>ZS3TG</t>
  </si>
  <si>
    <t>zs3tg3@gmail.com</t>
  </si>
  <si>
    <t>ZS3VK</t>
  </si>
  <si>
    <t>Deon</t>
  </si>
  <si>
    <t>Lotter</t>
  </si>
  <si>
    <t>innovative.engineering101@gmail.com</t>
  </si>
  <si>
    <t>ZS3VP</t>
  </si>
  <si>
    <t>Pauk</t>
  </si>
  <si>
    <t>Verdoes</t>
  </si>
  <si>
    <t>koedoebulkalf@gmail.com</t>
  </si>
  <si>
    <t>ZS3WL</t>
  </si>
  <si>
    <t>Woody</t>
  </si>
  <si>
    <t>Collett</t>
  </si>
  <si>
    <t>woodman2601@gmail.com</t>
  </si>
  <si>
    <t>ZS3XY</t>
  </si>
  <si>
    <t>Stefan</t>
  </si>
  <si>
    <t>TERBLANCHE</t>
  </si>
  <si>
    <t>stefanterblanche3@gmail.com</t>
  </si>
  <si>
    <t>ZS4AW</t>
  </si>
  <si>
    <t>Andries</t>
  </si>
  <si>
    <t>Wiese</t>
  </si>
  <si>
    <t>andrewiese@vodamail.co.za</t>
  </si>
  <si>
    <t>BARC</t>
  </si>
  <si>
    <t>ZS4BHF</t>
  </si>
  <si>
    <t>Michael</t>
  </si>
  <si>
    <t>Roodt</t>
  </si>
  <si>
    <t>roodt.michael@gmail.com</t>
  </si>
  <si>
    <t>4BFN</t>
  </si>
  <si>
    <t>ZS4BS</t>
  </si>
  <si>
    <t>Dennis</t>
  </si>
  <si>
    <t>Green</t>
  </si>
  <si>
    <t>zs4bs@netactive.co.za</t>
  </si>
  <si>
    <t>ZS4DZ</t>
  </si>
  <si>
    <t>ZS4GJA</t>
  </si>
  <si>
    <t>GIDEON</t>
  </si>
  <si>
    <t>JANNASCH</t>
  </si>
  <si>
    <t>gchome68@gmail.com</t>
  </si>
  <si>
    <t>SARK</t>
  </si>
  <si>
    <t>ZS4HJ</t>
  </si>
  <si>
    <t>Janse van Vuuren</t>
  </si>
  <si>
    <t>hermanvanvuuren123@gmail.com</t>
  </si>
  <si>
    <t>ZS4M</t>
  </si>
  <si>
    <t>Anton</t>
  </si>
  <si>
    <t>Gricius</t>
  </si>
  <si>
    <t>anton.gricius@gmail.com</t>
  </si>
  <si>
    <t>ZS4OBG</t>
  </si>
  <si>
    <t>Gillis</t>
  </si>
  <si>
    <t>Bold</t>
  </si>
  <si>
    <t>gillishp@gmail.com</t>
  </si>
  <si>
    <t>ZS4PR</t>
  </si>
  <si>
    <t>Riaan</t>
  </si>
  <si>
    <t>Greef</t>
  </si>
  <si>
    <t>riaanzs4pr@gmail.com</t>
  </si>
  <si>
    <t>ZS4RM</t>
  </si>
  <si>
    <t>Rulhof</t>
  </si>
  <si>
    <t>van der Merwe</t>
  </si>
  <si>
    <t>rulhofvdm@gmail.com</t>
  </si>
  <si>
    <t>ZS4SRK</t>
  </si>
  <si>
    <t>Biermann</t>
  </si>
  <si>
    <t>danie.biermann@gmail.com</t>
  </si>
  <si>
    <t>ZS4Z/2</t>
  </si>
  <si>
    <t xml:space="preserve">Schalk </t>
  </si>
  <si>
    <t>van Vuuren</t>
  </si>
  <si>
    <t xml:space="preserve">schalk89@yahoo.com </t>
  </si>
  <si>
    <t>ZS5AYC</t>
  </si>
  <si>
    <t>adelep@gmail.com</t>
  </si>
  <si>
    <t>ZS5BSR</t>
  </si>
  <si>
    <t>LOUISE</t>
  </si>
  <si>
    <t>LARSEN</t>
  </si>
  <si>
    <t>LOUISE.LARSEN71@GMAIL.COM</t>
  </si>
  <si>
    <t>ZS5HAM</t>
  </si>
  <si>
    <t>HARC</t>
  </si>
  <si>
    <t>KeithL</t>
  </si>
  <si>
    <t>ZS5PL</t>
  </si>
  <si>
    <t>Peter</t>
  </si>
  <si>
    <t>Leonard</t>
  </si>
  <si>
    <t>peter@pilcraft.co.za</t>
  </si>
  <si>
    <t>ZS5PL/6</t>
  </si>
  <si>
    <t>ZS5SID</t>
  </si>
  <si>
    <t>Sidney</t>
  </si>
  <si>
    <t>Freedman</t>
  </si>
  <si>
    <t>zs5sid.za@gmail.com</t>
  </si>
  <si>
    <t>ZS5TIM</t>
  </si>
  <si>
    <t>Tim</t>
  </si>
  <si>
    <t>TIMOTHY@VENTURENET.CO.ZA</t>
  </si>
  <si>
    <t>ZS5V</t>
  </si>
  <si>
    <t>Marjoke</t>
  </si>
  <si>
    <t>SCHUITEMAKER</t>
  </si>
  <si>
    <t>zs5s@iafrica.com</t>
  </si>
  <si>
    <t>MARC</t>
  </si>
  <si>
    <t>ZS5YH</t>
  </si>
  <si>
    <t>Heather</t>
  </si>
  <si>
    <t>Holland</t>
  </si>
  <si>
    <t>yeyotdalkiri@gmail.com</t>
  </si>
  <si>
    <t>ZS6ADU</t>
  </si>
  <si>
    <t>Andreas</t>
  </si>
  <si>
    <t>Dühring</t>
  </si>
  <si>
    <t>info@metalshop.co.za</t>
  </si>
  <si>
    <t>ZS6ADY</t>
  </si>
  <si>
    <t>0AWA</t>
  </si>
  <si>
    <t>ZS6AGE</t>
  </si>
  <si>
    <t>Gordon</t>
  </si>
  <si>
    <t xml:space="preserve"> gordon@spectratech.co.za</t>
  </si>
  <si>
    <t>ZS6ALY</t>
  </si>
  <si>
    <t>Alyscia</t>
  </si>
  <si>
    <t>Le Roux</t>
  </si>
  <si>
    <t>acvheerden@hotmail.com</t>
  </si>
  <si>
    <t>ROUQUETTE</t>
  </si>
  <si>
    <t>Anthony.Rouquette@gmail.com</t>
  </si>
  <si>
    <t>ZS6BK</t>
  </si>
  <si>
    <t>Bruce</t>
  </si>
  <si>
    <t>Rowan</t>
  </si>
  <si>
    <t>kernel@icon.co.za</t>
  </si>
  <si>
    <t>ZS6BKB</t>
  </si>
  <si>
    <t>Brent</t>
  </si>
  <si>
    <t>Baker</t>
  </si>
  <si>
    <t>Brent.neil.baker@gmail.com</t>
  </si>
  <si>
    <t>GARC</t>
  </si>
  <si>
    <t>ZS6BNE</t>
  </si>
  <si>
    <t>Eddie</t>
  </si>
  <si>
    <t>Leighton</t>
  </si>
  <si>
    <t>edleighton@gmail.com</t>
  </si>
  <si>
    <t>ZS6BOS</t>
  </si>
  <si>
    <t>BOSHOFF</t>
  </si>
  <si>
    <t>kobus77777@gmail.com</t>
  </si>
  <si>
    <t>ZS6BV</t>
  </si>
  <si>
    <t>Brian</t>
  </si>
  <si>
    <t>Jones</t>
  </si>
  <si>
    <t>zas6bv@protonmail.com</t>
  </si>
  <si>
    <t>ZS6CRS</t>
  </si>
  <si>
    <t>Gericke</t>
  </si>
  <si>
    <t>zs6crs@gmail.com</t>
  </si>
  <si>
    <t>AARIG</t>
  </si>
  <si>
    <t>ZS6DI</t>
  </si>
  <si>
    <t xml:space="preserve">Brandt </t>
  </si>
  <si>
    <t>Steenkamp</t>
  </si>
  <si>
    <t>brandt.steenkamp@gmail.com</t>
  </si>
  <si>
    <t xml:space="preserve">ZS6DJA </t>
  </si>
  <si>
    <t>DAVIDOVIC</t>
  </si>
  <si>
    <t>SANYA@POLKA.CO.ZA</t>
  </si>
  <si>
    <t>ZS6DNI</t>
  </si>
  <si>
    <t>Dienie</t>
  </si>
  <si>
    <t>dienie@imbani.com</t>
  </si>
  <si>
    <t>ZS6EH</t>
  </si>
  <si>
    <t>ERROL</t>
  </si>
  <si>
    <t>HOLDER</t>
  </si>
  <si>
    <t>holdererrol@gmail.com</t>
  </si>
  <si>
    <t>ZS6ERB</t>
  </si>
  <si>
    <t>Eastrand Radio Club</t>
  </si>
  <si>
    <t>stephen.stuttard@dpworld.com</t>
  </si>
  <si>
    <t>6ERB</t>
  </si>
  <si>
    <t>ERARC</t>
  </si>
  <si>
    <t>ZS6FWA</t>
  </si>
  <si>
    <t>Fred</t>
  </si>
  <si>
    <t>Adams</t>
  </si>
  <si>
    <t>fredwadeadams@gmail.com</t>
  </si>
  <si>
    <t>LARK</t>
  </si>
  <si>
    <t>ZS6GEB</t>
  </si>
  <si>
    <t xml:space="preserve">Gert </t>
  </si>
  <si>
    <t>geb0807@outlook.com</t>
  </si>
  <si>
    <t>ZS6GL</t>
  </si>
  <si>
    <t>Graham</t>
  </si>
  <si>
    <t>Busse</t>
  </si>
  <si>
    <t>grahambusse@vodamail.co.za</t>
  </si>
  <si>
    <t>ZS6GL/5</t>
  </si>
  <si>
    <t xml:space="preserve">Graham </t>
  </si>
  <si>
    <t>ZS6GPH</t>
  </si>
  <si>
    <t>Gerrit</t>
  </si>
  <si>
    <t>Human</t>
  </si>
  <si>
    <t>gerrit@ipes.co.za</t>
  </si>
  <si>
    <t>ZS6GSR</t>
  </si>
  <si>
    <t>Gideon</t>
  </si>
  <si>
    <t>Serfontein</t>
  </si>
  <si>
    <t>zs6gsr@outlook.com</t>
  </si>
  <si>
    <t>ZS6GVH</t>
  </si>
  <si>
    <t>Van Huyssteen</t>
  </si>
  <si>
    <t>gerrit@digutil.com</t>
  </si>
  <si>
    <t xml:space="preserve"> Barker</t>
  </si>
  <si>
    <t>zs6hi.za@gmail.com</t>
  </si>
  <si>
    <t>ZS6HJH</t>
  </si>
  <si>
    <t>Hendrik</t>
  </si>
  <si>
    <t>Henning</t>
  </si>
  <si>
    <t>hendrik.hjh@gmail.com</t>
  </si>
  <si>
    <t>ZS6HKL</t>
  </si>
  <si>
    <t>Kleynhans</t>
  </si>
  <si>
    <t>kleynhans.herman@gmail.com</t>
  </si>
  <si>
    <t>ZS6JFK</t>
  </si>
  <si>
    <t>Koos</t>
  </si>
  <si>
    <t xml:space="preserve"> Sheppard</t>
  </si>
  <si>
    <t>jacobussheppard@gmail.com</t>
  </si>
  <si>
    <t>ZS6JGP</t>
  </si>
  <si>
    <t>Justin</t>
  </si>
  <si>
    <t>Porteous</t>
  </si>
  <si>
    <t>zs6jgp@gmail.com</t>
  </si>
  <si>
    <t xml:space="preserve">Johannes								</t>
  </si>
  <si>
    <t>ZS6JVD</t>
  </si>
  <si>
    <t>van Dyk</t>
  </si>
  <si>
    <t>j.hanvdyk@gmail.com</t>
  </si>
  <si>
    <t>4SRK</t>
  </si>
  <si>
    <t>ZS6KNA</t>
  </si>
  <si>
    <t>Kevin</t>
  </si>
  <si>
    <t>Naik</t>
  </si>
  <si>
    <t>kevin@naik.co.za</t>
  </si>
  <si>
    <t>ZS6KVN</t>
  </si>
  <si>
    <t>Smith</t>
  </si>
  <si>
    <t>kevinsmith@mweb.co.za</t>
  </si>
  <si>
    <t>ZS6KVZ</t>
  </si>
  <si>
    <t>Kobie</t>
  </si>
  <si>
    <t>van Zyl</t>
  </si>
  <si>
    <t>zs6kvz@gmail.com</t>
  </si>
  <si>
    <t>ZS6LL</t>
  </si>
  <si>
    <t>RIchard</t>
  </si>
  <si>
    <t>Geers</t>
  </si>
  <si>
    <r>
      <rPr>
        <rFont val="Calibri"/>
        <color rgb="FF1155CC"/>
        <sz val="11.0"/>
        <u/>
      </rPr>
      <t>zs6ll.za</t>
    </r>
    <r>
      <rPr>
        <rFont val="Calibri"/>
        <color theme="1"/>
        <sz val="11.0"/>
      </rPr>
      <t>@gmail.com</t>
    </r>
  </si>
  <si>
    <t>ZS6LOL</t>
  </si>
  <si>
    <t>Nico Vorster</t>
  </si>
  <si>
    <t>njv1010@gmail.com</t>
  </si>
  <si>
    <t>ZS6LUK</t>
  </si>
  <si>
    <t>Luke</t>
  </si>
  <si>
    <t>Strugnell</t>
  </si>
  <si>
    <t>luke@ecologicallogistics.co.za</t>
  </si>
  <si>
    <t>ZS6LVT</t>
  </si>
  <si>
    <t>Lodie</t>
  </si>
  <si>
    <t>vt.lodewickus@gmail.com</t>
  </si>
  <si>
    <t>ZS6LZ</t>
  </si>
  <si>
    <t>Brandon</t>
  </si>
  <si>
    <t>Zietsman</t>
  </si>
  <si>
    <t>brandon.zietsman@portfoliometrix.com</t>
  </si>
  <si>
    <t>ZS6M</t>
  </si>
  <si>
    <t>ZS6MDV</t>
  </si>
  <si>
    <t>Matthew</t>
  </si>
  <si>
    <t xml:space="preserve">Varkevisser </t>
  </si>
  <si>
    <t>matt.varkevisser@gmail.com</t>
  </si>
  <si>
    <t>ZS6MDX</t>
  </si>
  <si>
    <t>Mark</t>
  </si>
  <si>
    <t>Walker</t>
  </si>
  <si>
    <t>zs6mdx@gmail.com</t>
  </si>
  <si>
    <t>ZS6MHH</t>
  </si>
  <si>
    <t>Tienie</t>
  </si>
  <si>
    <t>Herbst</t>
  </si>
  <si>
    <t>tienie.herbst@gmail.com</t>
  </si>
  <si>
    <t>ZS6MMA</t>
  </si>
  <si>
    <t>Karin</t>
  </si>
  <si>
    <t>karin@spectranet.co.za</t>
  </si>
  <si>
    <t>ZS6MRV</t>
  </si>
  <si>
    <t xml:space="preserve">Christo </t>
  </si>
  <si>
    <t>Visser</t>
  </si>
  <si>
    <t>christo.visser@polyoak.co.za</t>
  </si>
  <si>
    <t>ZS6MSQ</t>
  </si>
  <si>
    <t>Morne</t>
  </si>
  <si>
    <t>Meintjes</t>
  </si>
  <si>
    <t>Morne@meintjes.net.za</t>
  </si>
  <si>
    <t>ZS6MSW</t>
  </si>
  <si>
    <t xml:space="preserve">Michael </t>
  </si>
  <si>
    <t>Spencer Willson</t>
  </si>
  <si>
    <t>zs6msw@gmail.com</t>
  </si>
  <si>
    <t>ZS6OW</t>
  </si>
  <si>
    <t>Marais</t>
  </si>
  <si>
    <t>mariusm@mweb.co.za</t>
  </si>
  <si>
    <t>ZS6PEG</t>
  </si>
  <si>
    <t xml:space="preserve">Mat </t>
  </si>
  <si>
    <t>zs6peg@gmail.com</t>
  </si>
  <si>
    <t>ZS6PS</t>
  </si>
  <si>
    <t xml:space="preserve">Pierre </t>
  </si>
  <si>
    <t>Smit</t>
  </si>
  <si>
    <t>psmit@watertek.co.za</t>
  </si>
  <si>
    <t>PARC</t>
  </si>
  <si>
    <t>ZS6SGL</t>
  </si>
  <si>
    <t>Stuart</t>
  </si>
  <si>
    <t>Leslie</t>
  </si>
  <si>
    <t>stuartleslie5@gmail.com</t>
  </si>
  <si>
    <t>ZS6SJR</t>
  </si>
  <si>
    <t xml:space="preserve">Stephen </t>
  </si>
  <si>
    <t>Reynolds</t>
  </si>
  <si>
    <t>zs6sjr@gmail.com</t>
  </si>
  <si>
    <t>ZS6SKY</t>
  </si>
  <si>
    <t>Stephen</t>
  </si>
  <si>
    <t>Stuttard</t>
  </si>
  <si>
    <t>stuttards@gmail.com</t>
  </si>
  <si>
    <t>ZS6STE</t>
  </si>
  <si>
    <t>Rough</t>
  </si>
  <si>
    <t>zs6ste@gmail.com</t>
  </si>
  <si>
    <t>ZS6VTB</t>
  </si>
  <si>
    <t>info@zs6vtb.co.za</t>
  </si>
  <si>
    <t>VTARC</t>
  </si>
  <si>
    <t>ZS6WIM</t>
  </si>
  <si>
    <t xml:space="preserve">Willem </t>
  </si>
  <si>
    <t>zs6wim@gmail.com</t>
  </si>
  <si>
    <t>ZS6WY</t>
  </si>
  <si>
    <t>Wynand</t>
  </si>
  <si>
    <t>zs6wy@yahoo.com</t>
  </si>
  <si>
    <t>youngroger1912@gmail.com</t>
  </si>
  <si>
    <t>ZS6ZA</t>
  </si>
  <si>
    <t>Ettiene</t>
  </si>
  <si>
    <t>Nieuwoudt</t>
  </si>
  <si>
    <t>etienne.nieuwoudt@gmail.com</t>
  </si>
  <si>
    <t>ZU3JO</t>
  </si>
  <si>
    <t>Johan Jnr</t>
  </si>
  <si>
    <t>ZU6L</t>
  </si>
  <si>
    <t>Leah</t>
  </si>
  <si>
    <t>zu6l.leah@gmail.com</t>
  </si>
  <si>
    <t>SARL Wednwesday 80m Club Contest - First Leg</t>
  </si>
  <si>
    <t>Held on 2026-02-18</t>
  </si>
  <si>
    <t>Individual Results - Second leg</t>
  </si>
  <si>
    <t>Club Results - Second Leg</t>
  </si>
  <si>
    <t>Place</t>
  </si>
  <si>
    <t>Name</t>
  </si>
  <si>
    <t>Call Sign</t>
  </si>
  <si>
    <t>Points</t>
  </si>
  <si>
    <t>Club</t>
  </si>
  <si>
    <t>Abb Call Sign</t>
  </si>
  <si>
    <t>Participants</t>
  </si>
  <si>
    <t>1 st</t>
  </si>
  <si>
    <t>West Rand Amateur Radio Club </t>
  </si>
  <si>
    <t>2 nd</t>
  </si>
  <si>
    <t>Noord-Kaap Amateurradioklub</t>
  </si>
  <si>
    <t>3 rd</t>
  </si>
  <si>
    <t>Magalies Radioamateurklub </t>
  </si>
  <si>
    <t>4 th</t>
  </si>
  <si>
    <t>SARL Member</t>
  </si>
  <si>
    <t>5 th</t>
  </si>
  <si>
    <t>Hibiscus Coast Amateur Radio Club </t>
  </si>
  <si>
    <t>6 th</t>
  </si>
  <si>
    <t>Highway Amateur Radio Club </t>
  </si>
  <si>
    <t>7 th</t>
  </si>
  <si>
    <t>Laeveld Amateur Radio Klub </t>
  </si>
  <si>
    <t>8 th</t>
  </si>
  <si>
    <t>West Coast Amateur Radio Club</t>
  </si>
  <si>
    <t>9 th</t>
  </si>
  <si>
    <t>Sandton Amateur Radio Club </t>
  </si>
  <si>
    <t>10 th</t>
  </si>
  <si>
    <t xml:space="preserve">Boland Amateurradioklub </t>
  </si>
  <si>
    <t>11 th</t>
  </si>
  <si>
    <t>Port Elizabeth Amateur Radio Society </t>
  </si>
  <si>
    <t>12 th</t>
  </si>
  <si>
    <t>14 th</t>
  </si>
  <si>
    <t>15 th</t>
  </si>
  <si>
    <t>16 th</t>
  </si>
  <si>
    <t>17 th</t>
  </si>
  <si>
    <t>18 th</t>
  </si>
  <si>
    <t>19 th</t>
  </si>
  <si>
    <t>20 th</t>
  </si>
  <si>
    <t>21 st</t>
  </si>
  <si>
    <t>22 nd</t>
  </si>
  <si>
    <t>23 rd</t>
  </si>
  <si>
    <t>25 th</t>
  </si>
  <si>
    <t>26 th</t>
  </si>
  <si>
    <t>27 th</t>
  </si>
  <si>
    <t>28 th</t>
  </si>
  <si>
    <t>29 th</t>
  </si>
  <si>
    <t>30 th</t>
  </si>
  <si>
    <t>31 st</t>
  </si>
  <si>
    <t>32 nd</t>
  </si>
  <si>
    <t>Bo-Karoo Amateurradioklub</t>
  </si>
  <si>
    <t>Sasolburg Amateurradioklub </t>
  </si>
  <si>
    <t xml:space="preserve">Antique Wireless Association </t>
  </si>
  <si>
    <t>East Rand Radio Club</t>
  </si>
  <si>
    <t>CLUB LIST and Abbreviated Club Callsign - for all the SARL Club Contests</t>
  </si>
  <si>
    <t>Issue 2025-09-17 v1.3</t>
  </si>
  <si>
    <t>The Contest Exchange is the Abbreviated Club Callsign</t>
  </si>
  <si>
    <t>1. The list is maintained by the SARL Contest Working Group</t>
  </si>
  <si>
    <t xml:space="preserve">2. To appear on the list a club must have a ICASA issued call sign </t>
  </si>
  <si>
    <t>3. Members of the SARL who are not club members can provide the SARL Abbreviated Callsign as their exchange and it will count as a club (the SARL itself is not a contest club)</t>
  </si>
  <si>
    <t>4. QSO with 'no-club call sign' will score zero club points - enter 'none' in logs</t>
  </si>
  <si>
    <t>5. CHECK at contest.sarl.org.za for the latest version of the Abbrevited callsigns</t>
  </si>
  <si>
    <t>Club Name</t>
  </si>
  <si>
    <t>Abbreviated Club Callsign</t>
  </si>
  <si>
    <t xml:space="preserve">Alberton Amateur Radio Interest Group </t>
  </si>
  <si>
    <t>6TDK</t>
  </si>
  <si>
    <t>Bloemfontein Amateur Radio Club</t>
  </si>
  <si>
    <t>Border Radio Club </t>
  </si>
  <si>
    <t>2BRC</t>
  </si>
  <si>
    <t>Cape Radio Group </t>
  </si>
  <si>
    <t>1CRG</t>
  </si>
  <si>
    <t>Cape Town Amateur Radio Centre</t>
  </si>
  <si>
    <t>1CT</t>
  </si>
  <si>
    <t>Centurion Radio Amateur Club </t>
  </si>
  <si>
    <t>Durban Amateur Radio Club </t>
  </si>
  <si>
    <t>5D</t>
  </si>
  <si>
    <t>DX Safari Radio Club </t>
  </si>
  <si>
    <t>1DX</t>
  </si>
  <si>
    <t xml:space="preserve">Eden Amateur Radio Club </t>
  </si>
  <si>
    <t>Ekurhuleni Amateur Radio Society </t>
  </si>
  <si>
    <t>6ARS</t>
  </si>
  <si>
    <t>False Bay Amateur Radio Club</t>
  </si>
  <si>
    <t>1FRC</t>
  </si>
  <si>
    <t>Gauteng Amateur Radio Club</t>
  </si>
  <si>
    <t>6GPG</t>
  </si>
  <si>
    <t>Hammies Amateur Radio Club - Div 1</t>
  </si>
  <si>
    <t>1ZU</t>
  </si>
  <si>
    <t>Hammies Amateur Radio Club - Div 2</t>
  </si>
  <si>
    <t>2ZU</t>
  </si>
  <si>
    <t>Hammies Amateur Radio Club - Div 3</t>
  </si>
  <si>
    <t>3ZU</t>
  </si>
  <si>
    <t>Hammies Amateur Radio Club - Div 4</t>
  </si>
  <si>
    <t>4ZU</t>
  </si>
  <si>
    <t>Hammies Amateur Radio Club - Div 5</t>
  </si>
  <si>
    <t>5ZU</t>
  </si>
  <si>
    <t>Hammies Amateur Radio Club - Div 6</t>
  </si>
  <si>
    <t>6ZU</t>
  </si>
  <si>
    <t>Highveld Amateur Radio Club </t>
  </si>
  <si>
    <t>6HVB</t>
  </si>
  <si>
    <t>Jeugland Radio Club </t>
  </si>
  <si>
    <t>6JRC</t>
  </si>
  <si>
    <t>Johannesburg Amateur Radio Club </t>
  </si>
  <si>
    <t>6TJ</t>
  </si>
  <si>
    <t>Kempton Park Amateur Radio Technical Society </t>
  </si>
  <si>
    <t>6KTS</t>
  </si>
  <si>
    <t>Kimberley Amateurradioklub </t>
  </si>
  <si>
    <t>Lichtenburg Amateur Radio Klub </t>
  </si>
  <si>
    <t>6LRK</t>
  </si>
  <si>
    <t>Midlands Amateur Radio Club </t>
  </si>
  <si>
    <t>5PMB</t>
  </si>
  <si>
    <t>Mooirivier Amateurradioklub </t>
  </si>
  <si>
    <t>6MOI</t>
  </si>
  <si>
    <t>Mpisi Amateur Radio Klub </t>
  </si>
  <si>
    <t>6MPS</t>
  </si>
  <si>
    <t>Namaqualand Aero Sport Association</t>
  </si>
  <si>
    <t>3FLY</t>
  </si>
  <si>
    <t xml:space="preserve">Namibian Amateur Radio League </t>
  </si>
  <si>
    <t>51NAM</t>
  </si>
  <si>
    <t>Noord-Natal Amateurradioklub </t>
  </si>
  <si>
    <t>5NAK</t>
  </si>
  <si>
    <t>Noordwes Amateur Radio Klub </t>
  </si>
  <si>
    <t>6RWT</t>
  </si>
  <si>
    <t>Oakdale Amateurradioklub </t>
  </si>
  <si>
    <t>1OAK</t>
  </si>
  <si>
    <t>OTL Radioklub </t>
  </si>
  <si>
    <t>6OTL</t>
  </si>
  <si>
    <t>Overberg Amateurradioklub </t>
  </si>
  <si>
    <t>1OAR</t>
  </si>
  <si>
    <t>Potchefstroom Amateurradioklub </t>
  </si>
  <si>
    <t>6POT</t>
  </si>
  <si>
    <t>Pretoria Amateur Radio Club </t>
  </si>
  <si>
    <t>6PTA</t>
  </si>
  <si>
    <t>Roman Rock Radio Club </t>
  </si>
  <si>
    <t>0RR</t>
  </si>
  <si>
    <t>Rustenburg Amateur Radio Klub </t>
  </si>
  <si>
    <t>6RTB</t>
  </si>
  <si>
    <t>SA Institute of Electrical Engineers Museum </t>
  </si>
  <si>
    <t>6IEE</t>
  </si>
  <si>
    <t>SABC Amateur Radio Club </t>
  </si>
  <si>
    <t>6RTV</t>
  </si>
  <si>
    <t>Sandringham Scout Group </t>
  </si>
  <si>
    <t>6SSG</t>
  </si>
  <si>
    <t>SCS Aerospace Group Amateur Radio Club </t>
  </si>
  <si>
    <t>1SAC</t>
  </si>
  <si>
    <t>Secunda Amateur Radio Club </t>
  </si>
  <si>
    <t>6SRC</t>
  </si>
  <si>
    <t>Southern Suburbs Amateur Radio Club </t>
  </si>
  <si>
    <t>6SSC</t>
  </si>
  <si>
    <t>Soutpansberg Amateur Radio Club </t>
  </si>
  <si>
    <t>6SPB</t>
  </si>
  <si>
    <t>Suid Kaap Amateurradioklub </t>
  </si>
  <si>
    <t>1SKR</t>
  </si>
  <si>
    <t>The Radio Club </t>
  </si>
  <si>
    <t>1RC</t>
  </si>
  <si>
    <t>The Southern African Morse Operators Club </t>
  </si>
  <si>
    <t>6CW</t>
  </si>
  <si>
    <t>Vaal Triangle Amateur Radio Club</t>
  </si>
  <si>
    <t>6VTB</t>
  </si>
  <si>
    <t>Vrystaat Amateurradioklub </t>
  </si>
  <si>
    <t>4B</t>
  </si>
  <si>
    <t>Welkom Radioklub </t>
  </si>
  <si>
    <t>4WRC</t>
  </si>
  <si>
    <t>Weskus Amateur Radio Klub</t>
  </si>
  <si>
    <t>Winelands Amateur Radio Club </t>
  </si>
  <si>
    <t>1WRC</t>
  </si>
  <si>
    <t>ZS Link Network Group</t>
  </si>
  <si>
    <t>1ZSG</t>
  </si>
  <si>
    <t>Wolkberg Amateurradioklub </t>
  </si>
  <si>
    <t>6TWB</t>
  </si>
  <si>
    <t>No club</t>
  </si>
  <si>
    <t>none</t>
  </si>
  <si>
    <t>no club</t>
  </si>
  <si>
    <t>Modification history</t>
  </si>
  <si>
    <t>Issue 2024-06-26 v1.0</t>
  </si>
  <si>
    <t>(extracted from SARL list 2023-10-02)</t>
  </si>
  <si>
    <t>Issue 2025-02-18 v1.1</t>
  </si>
  <si>
    <t>Added 6GPG</t>
  </si>
  <si>
    <t>Issue 2025-05-06 v1.2</t>
  </si>
  <si>
    <t>Added 1WK</t>
  </si>
  <si>
    <t xml:space="preserve">Added 'no club' </t>
  </si>
  <si>
    <t>Issue 2025-09-17</t>
  </si>
  <si>
    <t>Added 1ZSG</t>
  </si>
  <si>
    <t>Added 6MPS</t>
  </si>
  <si>
    <t>Added 6RWT</t>
  </si>
  <si>
    <t>SARL Wednwesday 80m Club Contest - Second Leg</t>
  </si>
  <si>
    <t>Held on 2025-05-21</t>
  </si>
  <si>
    <t>13 th</t>
  </si>
  <si>
    <t>24 th</t>
  </si>
  <si>
    <t>2 st</t>
  </si>
  <si>
    <t>3 st</t>
  </si>
  <si>
    <t>4 st</t>
  </si>
  <si>
    <t>5 st</t>
  </si>
  <si>
    <t>6 st</t>
  </si>
  <si>
    <t>7 st</t>
  </si>
  <si>
    <t>8 st</t>
  </si>
  <si>
    <t>9 st</t>
  </si>
  <si>
    <t>10 st</t>
  </si>
  <si>
    <t>11 st</t>
  </si>
  <si>
    <t>12 st</t>
  </si>
  <si>
    <t>13 st</t>
  </si>
  <si>
    <t>14 st</t>
  </si>
  <si>
    <t>15 st</t>
  </si>
  <si>
    <t>16 st</t>
  </si>
  <si>
    <t>17 st</t>
  </si>
  <si>
    <t>18 st</t>
  </si>
  <si>
    <t>19 st</t>
  </si>
  <si>
    <t>20 st</t>
  </si>
  <si>
    <t>22 st</t>
  </si>
  <si>
    <t>23 st</t>
  </si>
  <si>
    <t>24 st</t>
  </si>
  <si>
    <t>25 st</t>
  </si>
  <si>
    <t>26 st</t>
  </si>
  <si>
    <t>27 st</t>
  </si>
  <si>
    <t>28 st</t>
  </si>
  <si>
    <t>29 st</t>
  </si>
  <si>
    <t>30 st</t>
  </si>
  <si>
    <t>32 st</t>
  </si>
  <si>
    <t>33 st</t>
  </si>
  <si>
    <t>34 st</t>
  </si>
  <si>
    <t>35 st</t>
  </si>
  <si>
    <t>36 st</t>
  </si>
  <si>
    <t>37 st</t>
  </si>
  <si>
    <t>38 st</t>
  </si>
  <si>
    <t>39 st</t>
  </si>
  <si>
    <t>40 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</si>
</sst>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5">
    <font>
      <sz val="11.0"/>
      <color theme="1"/>
      <name val="Calibri"/>
      <scheme val="minor"/>
    </font>
    <font>
      <b/>
      <sz val="16.0"/>
      <color theme="1"/>
      <name val="Calibri"/>
    </font>
    <font>
      <b/>
      <sz val="12.0"/>
      <color theme="1"/>
      <name val="Calibri"/>
    </font>
    <font>
      <sz val="11.0"/>
      <color theme="1"/>
      <name val="Calibri"/>
    </font>
    <font>
      <sz val="12.0"/>
      <color theme="1"/>
      <name val="Calibri"/>
    </font>
    <font>
      <u/>
      <sz val="11.0"/>
      <color theme="1"/>
      <name val="Calibri"/>
    </font>
    <font>
      <sz val="11.0"/>
      <color rgb="FF000000"/>
      <name val="Calibri"/>
    </font>
    <font>
      <u/>
      <sz val="11.0"/>
      <color rgb="FF0000FF"/>
      <name val="Calibri"/>
    </font>
    <font>
      <b/>
      <sz val="11.0"/>
      <color rgb="FF0070C0"/>
      <name val="Calibri"/>
    </font>
    <font>
      <u/>
      <sz val="11.0"/>
      <color theme="10"/>
      <name val="Calibri"/>
    </font>
    <font>
      <b/>
      <sz val="11.0"/>
      <color theme="1"/>
      <name val="Calibri"/>
    </font>
    <font>
      <color theme="1"/>
      <name val="Calibri"/>
      <scheme val="minor"/>
    </font>
    <font>
      <u/>
      <sz val="11.0"/>
      <color theme="1"/>
      <name val="Calibri"/>
    </font>
    <font>
      <b/>
      <sz val="18.0"/>
      <color theme="1"/>
      <name val="Calibri"/>
    </font>
    <font>
      <sz val="10.0"/>
      <color rgb="FF000000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</fills>
  <borders count="2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9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/>
    </xf>
    <xf borderId="1" fillId="0" fontId="2" numFmtId="0" xfId="0" applyAlignment="1" applyBorder="1" applyFont="1">
      <alignment horizontal="center" vertical="top"/>
    </xf>
    <xf borderId="1" fillId="2" fontId="2" numFmtId="16" xfId="0" applyAlignment="1" applyBorder="1" applyFill="1" applyFont="1" applyNumberFormat="1">
      <alignment horizontal="center" vertical="top"/>
    </xf>
    <xf borderId="1" fillId="2" fontId="2" numFmtId="16" xfId="0" applyAlignment="1" applyBorder="1" applyFont="1" applyNumberFormat="1">
      <alignment horizontal="center" readingOrder="0" vertical="top"/>
    </xf>
    <xf borderId="1" fillId="0" fontId="2" numFmtId="0" xfId="0" applyAlignment="1" applyBorder="1" applyFont="1">
      <alignment horizontal="center" shrinkToFit="0" vertical="top" wrapText="1"/>
    </xf>
    <xf borderId="1" fillId="0" fontId="2" numFmtId="0" xfId="0" applyBorder="1" applyFont="1"/>
    <xf borderId="1" fillId="3" fontId="2" numFmtId="0" xfId="0" applyAlignment="1" applyBorder="1" applyFill="1" applyFont="1">
      <alignment horizontal="center" vertical="top"/>
    </xf>
    <xf borderId="1" fillId="0" fontId="3" numFmtId="0" xfId="0" applyBorder="1" applyFont="1"/>
    <xf borderId="1" fillId="4" fontId="3" numFmtId="0" xfId="0" applyBorder="1" applyFill="1" applyFont="1"/>
    <xf borderId="2" fillId="5" fontId="4" numFmtId="0" xfId="0" applyAlignment="1" applyBorder="1" applyFill="1" applyFont="1">
      <alignment horizontal="center"/>
    </xf>
    <xf borderId="1" fillId="6" fontId="3" numFmtId="0" xfId="0" applyAlignment="1" applyBorder="1" applyFill="1" applyFont="1">
      <alignment readingOrder="0"/>
    </xf>
    <xf borderId="1" fillId="3" fontId="3" numFmtId="0" xfId="0" applyBorder="1" applyFont="1"/>
    <xf borderId="0" fillId="0" fontId="3" numFmtId="0" xfId="0" applyFont="1"/>
    <xf borderId="1" fillId="6" fontId="3" numFmtId="0" xfId="0" applyBorder="1" applyFont="1"/>
    <xf borderId="3" fillId="0" fontId="3" numFmtId="0" xfId="0" applyBorder="1" applyFont="1"/>
    <xf borderId="1" fillId="0" fontId="5" numFmtId="0" xfId="0" applyBorder="1" applyFont="1"/>
    <xf borderId="1" fillId="0" fontId="3" numFmtId="0" xfId="0" applyAlignment="1" applyBorder="1" applyFont="1">
      <alignment readingOrder="0"/>
    </xf>
    <xf borderId="1" fillId="0" fontId="4" numFmtId="0" xfId="0" applyAlignment="1" applyBorder="1" applyFont="1">
      <alignment shrinkToFit="0" vertical="center" wrapText="1"/>
    </xf>
    <xf borderId="1" fillId="7" fontId="3" numFmtId="0" xfId="0" applyBorder="1" applyFill="1" applyFont="1"/>
    <xf borderId="1" fillId="6" fontId="6" numFmtId="0" xfId="0" applyAlignment="1" applyBorder="1" applyFont="1">
      <alignment readingOrder="0" vertical="top"/>
    </xf>
    <xf borderId="1" fillId="0" fontId="7" numFmtId="0" xfId="0" applyBorder="1" applyFont="1"/>
    <xf borderId="2" fillId="6" fontId="4" numFmtId="0" xfId="0" applyAlignment="1" applyBorder="1" applyFont="1">
      <alignment horizontal="center"/>
    </xf>
    <xf borderId="1" fillId="0" fontId="8" numFmtId="0" xfId="0" applyBorder="1" applyFont="1"/>
    <xf borderId="1" fillId="8" fontId="3" numFmtId="0" xfId="0" applyBorder="1" applyFill="1" applyFont="1"/>
    <xf borderId="2" fillId="3" fontId="3" numFmtId="0" xfId="0" applyBorder="1" applyFont="1"/>
    <xf borderId="2" fillId="0" fontId="3" numFmtId="0" xfId="0" applyBorder="1" applyFont="1"/>
    <xf borderId="1" fillId="9" fontId="3" numFmtId="0" xfId="0" applyBorder="1" applyFill="1" applyFont="1"/>
    <xf borderId="2" fillId="9" fontId="3" numFmtId="0" xfId="0" applyBorder="1" applyFont="1"/>
    <xf borderId="2" fillId="9" fontId="4" numFmtId="0" xfId="0" applyAlignment="1" applyBorder="1" applyFont="1">
      <alignment horizontal="center"/>
    </xf>
    <xf borderId="1" fillId="0" fontId="3" numFmtId="0" xfId="0" applyAlignment="1" applyBorder="1" applyFont="1">
      <alignment horizontal="left"/>
    </xf>
    <xf borderId="1" fillId="0" fontId="9" numFmtId="0" xfId="0" applyBorder="1" applyFont="1"/>
    <xf borderId="0" fillId="0" fontId="4" numFmtId="0" xfId="0" applyAlignment="1" applyFont="1">
      <alignment shrinkToFit="0" vertical="center" wrapText="1"/>
    </xf>
    <xf borderId="1" fillId="9" fontId="4" numFmtId="0" xfId="0" applyAlignment="1" applyBorder="1" applyFont="1">
      <alignment horizontal="center"/>
    </xf>
    <xf borderId="1" fillId="0" fontId="4" numFmtId="0" xfId="0" applyAlignment="1" applyBorder="1" applyFont="1">
      <alignment horizontal="left" vertical="top"/>
    </xf>
    <xf borderId="0" fillId="0" fontId="3" numFmtId="0" xfId="0" applyAlignment="1" applyFont="1">
      <alignment horizontal="left"/>
    </xf>
    <xf borderId="0" fillId="0" fontId="4" numFmtId="0" xfId="0" applyAlignment="1" applyFont="1">
      <alignment horizontal="left" vertical="top"/>
    </xf>
    <xf borderId="4" fillId="9" fontId="3" numFmtId="0" xfId="0" applyBorder="1" applyFont="1"/>
    <xf borderId="4" fillId="9" fontId="4" numFmtId="0" xfId="0" applyAlignment="1" applyBorder="1" applyFont="1">
      <alignment horizontal="center"/>
    </xf>
    <xf borderId="1" fillId="6" fontId="6" numFmtId="0" xfId="0" applyAlignment="1" applyBorder="1" applyFont="1">
      <alignment vertical="top"/>
    </xf>
    <xf borderId="5" fillId="0" fontId="3" numFmtId="0" xfId="0" applyBorder="1" applyFont="1"/>
    <xf borderId="4" fillId="3" fontId="3" numFmtId="0" xfId="0" applyBorder="1" applyFont="1"/>
    <xf borderId="0" fillId="0" fontId="2" numFmtId="0" xfId="0" applyFont="1"/>
    <xf borderId="0" fillId="0" fontId="10" numFmtId="0" xfId="0" applyFont="1"/>
    <xf borderId="6" fillId="0" fontId="10" numFmtId="0" xfId="0" applyAlignment="1" applyBorder="1" applyFont="1">
      <alignment horizontal="center"/>
    </xf>
    <xf borderId="7" fillId="0" fontId="10" numFmtId="0" xfId="0" applyBorder="1" applyFont="1"/>
    <xf borderId="7" fillId="0" fontId="10" numFmtId="0" xfId="0" applyAlignment="1" applyBorder="1" applyFont="1">
      <alignment horizontal="center"/>
    </xf>
    <xf borderId="8" fillId="0" fontId="10" numFmtId="0" xfId="0" applyBorder="1" applyFont="1"/>
    <xf borderId="9" fillId="0" fontId="10" numFmtId="0" xfId="0" applyAlignment="1" applyBorder="1" applyFont="1">
      <alignment horizontal="center"/>
    </xf>
    <xf borderId="10" fillId="0" fontId="10" numFmtId="0" xfId="0" applyBorder="1" applyFont="1"/>
    <xf borderId="11" fillId="0" fontId="10" numFmtId="0" xfId="0" applyBorder="1" applyFont="1"/>
    <xf borderId="0" fillId="0" fontId="11" numFmtId="0" xfId="0" applyFont="1"/>
    <xf borderId="12" fillId="0" fontId="3" numFmtId="0" xfId="0" applyAlignment="1" applyBorder="1" applyFont="1">
      <alignment horizontal="center"/>
    </xf>
    <xf borderId="13" fillId="0" fontId="3" numFmtId="0" xfId="0" applyBorder="1" applyFont="1"/>
    <xf borderId="13" fillId="0" fontId="3" numFmtId="0" xfId="0" applyAlignment="1" applyBorder="1" applyFont="1">
      <alignment horizontal="center"/>
    </xf>
    <xf borderId="14" fillId="0" fontId="3" numFmtId="0" xfId="0" applyBorder="1" applyFont="1"/>
    <xf borderId="15" fillId="0" fontId="3" numFmtId="0" xfId="0" applyAlignment="1" applyBorder="1" applyFont="1">
      <alignment horizontal="center"/>
    </xf>
    <xf borderId="16" fillId="0" fontId="3" numFmtId="0" xfId="0" applyBorder="1" applyFont="1"/>
    <xf borderId="16" fillId="0" fontId="3" numFmtId="0" xfId="0" applyAlignment="1" applyBorder="1" applyFont="1">
      <alignment horizontal="center"/>
    </xf>
    <xf borderId="17" fillId="0" fontId="3" numFmtId="0" xfId="0" applyAlignment="1" applyBorder="1" applyFont="1">
      <alignment horizontal="center"/>
    </xf>
    <xf borderId="18" fillId="0" fontId="3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2" fillId="0" fontId="3" numFmtId="0" xfId="0" applyAlignment="1" applyBorder="1" applyFont="1">
      <alignment horizontal="center"/>
    </xf>
    <xf borderId="19" fillId="0" fontId="3" numFmtId="0" xfId="0" applyAlignment="1" applyBorder="1" applyFont="1">
      <alignment horizontal="center"/>
    </xf>
    <xf borderId="20" fillId="0" fontId="3" numFmtId="0" xfId="0" applyBorder="1" applyFont="1"/>
    <xf borderId="20" fillId="0" fontId="3" numFmtId="0" xfId="0" applyAlignment="1" applyBorder="1" applyFont="1">
      <alignment horizontal="center"/>
    </xf>
    <xf borderId="21" fillId="0" fontId="3" numFmtId="0" xfId="0" applyAlignment="1" applyBorder="1" applyFont="1">
      <alignment horizontal="center"/>
    </xf>
    <xf borderId="1" fillId="0" fontId="12" numFmtId="0" xfId="0" applyAlignment="1" applyBorder="1" applyFont="1">
      <alignment horizontal="center"/>
    </xf>
    <xf borderId="21" fillId="0" fontId="3" numFmtId="0" xfId="0" applyBorder="1" applyFont="1"/>
    <xf borderId="0" fillId="0" fontId="13" numFmtId="0" xfId="0" applyFont="1"/>
    <xf borderId="0" fillId="0" fontId="3" numFmtId="0" xfId="0" applyAlignment="1" applyFont="1">
      <alignment shrinkToFit="0" wrapText="1"/>
    </xf>
    <xf borderId="0" fillId="0" fontId="3" numFmtId="164" xfId="0" applyAlignment="1" applyFont="1" applyNumberFormat="1">
      <alignment horizontal="center" shrinkToFit="0" wrapText="1"/>
    </xf>
    <xf borderId="0" fillId="0" fontId="3" numFmtId="0" xfId="0" applyAlignment="1" applyFont="1">
      <alignment horizontal="center" shrinkToFit="0" wrapText="1"/>
    </xf>
    <xf borderId="0" fillId="0" fontId="10" numFmtId="0" xfId="0" applyAlignment="1" applyFont="1">
      <alignment shrinkToFit="0" wrapText="1"/>
    </xf>
    <xf borderId="0" fillId="0" fontId="3" numFmtId="164" xfId="0" applyAlignment="1" applyFont="1" applyNumberFormat="1">
      <alignment shrinkToFit="0" wrapText="1"/>
    </xf>
    <xf borderId="22" fillId="0" fontId="10" numFmtId="0" xfId="0" applyAlignment="1" applyBorder="1" applyFont="1">
      <alignment horizontal="center" shrinkToFit="0" vertical="center" wrapText="1"/>
    </xf>
    <xf borderId="23" fillId="0" fontId="10" numFmtId="0" xfId="0" applyAlignment="1" applyBorder="1" applyFont="1">
      <alignment horizontal="center" shrinkToFit="0" vertical="center" wrapText="1"/>
    </xf>
    <xf borderId="12" fillId="0" fontId="3" numFmtId="0" xfId="0" applyAlignment="1" applyBorder="1" applyFont="1">
      <alignment shrinkToFit="0" wrapText="1"/>
    </xf>
    <xf borderId="14" fillId="0" fontId="3" numFmtId="0" xfId="0" applyAlignment="1" applyBorder="1" applyFont="1">
      <alignment shrinkToFit="0" wrapText="1"/>
    </xf>
    <xf borderId="24" fillId="0" fontId="14" numFmtId="0" xfId="0" applyAlignment="1" applyBorder="1" applyFont="1">
      <alignment shrinkToFit="0" vertical="center" wrapText="1"/>
    </xf>
    <xf borderId="18" fillId="0" fontId="3" numFmtId="0" xfId="0" applyAlignment="1" applyBorder="1" applyFont="1">
      <alignment shrinkToFit="0" wrapText="1"/>
    </xf>
    <xf borderId="2" fillId="0" fontId="3" numFmtId="0" xfId="0" applyAlignment="1" applyBorder="1" applyFont="1">
      <alignment shrinkToFit="0" wrapText="1"/>
    </xf>
    <xf borderId="25" fillId="0" fontId="3" numFmtId="0" xfId="0" applyAlignment="1" applyBorder="1" applyFont="1">
      <alignment shrinkToFit="0" wrapText="1"/>
    </xf>
    <xf borderId="19" fillId="0" fontId="3" numFmtId="0" xfId="0" applyAlignment="1" applyBorder="1" applyFont="1">
      <alignment shrinkToFit="0" wrapText="1"/>
    </xf>
    <xf borderId="21" fillId="0" fontId="3" numFmtId="0" xfId="0" applyAlignment="1" applyBorder="1" applyFont="1">
      <alignment shrinkToFit="0" wrapText="1"/>
    </xf>
    <xf borderId="6" fillId="0" fontId="3" numFmtId="0" xfId="0" applyAlignment="1" applyBorder="1" applyFont="1">
      <alignment shrinkToFit="0" wrapText="1"/>
    </xf>
    <xf borderId="8" fillId="0" fontId="3" numFmtId="0" xfId="0" applyAlignment="1" applyBorder="1" applyFont="1">
      <alignment shrinkToFit="0" wrapText="1"/>
    </xf>
    <xf borderId="10" fillId="0" fontId="10" numFmtId="0" xfId="0" applyAlignment="1" applyBorder="1" applyFont="1">
      <alignment horizontal="center"/>
    </xf>
    <xf borderId="17" fillId="0" fontId="3" numFmtId="0" xfId="0" applyBorder="1" applyFont="1"/>
    <xf borderId="16" fillId="0" fontId="3" numFmtId="0" xfId="0" applyAlignment="1" applyBorder="1" applyFont="1">
      <alignment shrinkToFit="0" wrapText="1"/>
    </xf>
    <xf borderId="1" fillId="0" fontId="3" numFmtId="0" xfId="0" applyAlignment="1" applyBorder="1" applyFont="1">
      <alignment shrinkToFit="0" wrapText="1"/>
    </xf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zs6hi.za/" TargetMode="External"/><Relationship Id="rId2" Type="http://schemas.openxmlformats.org/officeDocument/2006/relationships/hyperlink" Target="mailto:patrick.eilers1@gmail.com" TargetMode="External"/><Relationship Id="rId3" Type="http://schemas.openxmlformats.org/officeDocument/2006/relationships/hyperlink" Target="mailto:johan@jaobk.co.za" TargetMode="External"/><Relationship Id="rId4" Type="http://schemas.openxmlformats.org/officeDocument/2006/relationships/hyperlink" Target="mailto:zs6jbz@gmail.com" TargetMode="External"/><Relationship Id="rId5" Type="http://schemas.openxmlformats.org/officeDocument/2006/relationships/hyperlink" Target="http://zs6ll.za/" TargetMode="External"/><Relationship Id="rId6" Type="http://schemas.openxmlformats.org/officeDocument/2006/relationships/hyperlink" Target="mailto:johan@jaobk.co.za" TargetMode="External"/><Relationship Id="rId7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13.71"/>
    <col customWidth="1" min="4" max="4" width="31.43"/>
    <col customWidth="1" min="5" max="5" width="21.86"/>
    <col customWidth="1" min="6" max="6" width="16.29"/>
    <col customWidth="1" min="7" max="8" width="8.86"/>
    <col customWidth="1" min="9" max="10" width="9.86"/>
    <col customWidth="1" min="11" max="15" width="8.86"/>
    <col customWidth="1" min="16" max="16" width="10.86"/>
    <col customWidth="1" min="17" max="26" width="8.86"/>
  </cols>
  <sheetData>
    <row r="1">
      <c r="A1" s="1" t="s">
        <v>0</v>
      </c>
      <c r="B1" s="2"/>
      <c r="C1" s="2"/>
      <c r="D1" s="2"/>
      <c r="E1" s="2"/>
      <c r="F1" s="2"/>
      <c r="G1" s="3">
        <v>46071.0</v>
      </c>
      <c r="H1" s="3">
        <v>46071.0</v>
      </c>
      <c r="I1" s="4">
        <v>46162.0</v>
      </c>
      <c r="J1" s="4">
        <v>46162.0</v>
      </c>
      <c r="K1" s="3"/>
      <c r="L1" s="3"/>
      <c r="M1" s="3"/>
      <c r="N1" s="3"/>
      <c r="O1" s="5" t="s">
        <v>1</v>
      </c>
      <c r="P1" s="5" t="s">
        <v>2</v>
      </c>
      <c r="Q1" s="2"/>
      <c r="R1" s="2"/>
      <c r="S1" s="2"/>
      <c r="T1" s="2"/>
      <c r="U1" s="2"/>
      <c r="V1" s="2"/>
      <c r="W1" s="2"/>
      <c r="X1" s="6"/>
      <c r="Y1" s="6"/>
      <c r="Z1" s="6"/>
    </row>
    <row r="2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7" t="s">
        <v>9</v>
      </c>
      <c r="H2" s="7" t="s">
        <v>10</v>
      </c>
      <c r="I2" s="2" t="s">
        <v>9</v>
      </c>
      <c r="J2" s="2" t="s">
        <v>10</v>
      </c>
      <c r="K2" s="7" t="s">
        <v>9</v>
      </c>
      <c r="L2" s="7" t="s">
        <v>10</v>
      </c>
      <c r="M2" s="2" t="s">
        <v>9</v>
      </c>
      <c r="N2" s="2" t="s">
        <v>10</v>
      </c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2"/>
      <c r="B3" s="2"/>
      <c r="C3" s="2"/>
      <c r="D3" s="2"/>
      <c r="E3" s="2"/>
      <c r="F3" s="2"/>
      <c r="G3" s="7" t="s">
        <v>11</v>
      </c>
      <c r="H3" s="7"/>
      <c r="I3" s="7" t="s">
        <v>11</v>
      </c>
      <c r="J3" s="2"/>
      <c r="K3" s="7" t="s">
        <v>11</v>
      </c>
      <c r="L3" s="7"/>
      <c r="M3" s="7" t="s">
        <v>11</v>
      </c>
      <c r="N3" s="2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8" t="s">
        <v>12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9">
        <v>101.0</v>
      </c>
      <c r="H4" s="10">
        <f t="shared" ref="H4:H56" si="1">RANK(G4,G$4:G$56,0)</f>
        <v>1</v>
      </c>
      <c r="I4" s="11">
        <v>63.0</v>
      </c>
      <c r="J4" s="10">
        <f t="shared" ref="J4:J56" si="2">RANK(I4,I$4:I$56,0)</f>
        <v>8</v>
      </c>
      <c r="K4" s="12"/>
      <c r="L4" s="10" t="str">
        <f t="shared" ref="L4:L56" si="3">RANK(K4,K$4:K$56,0)</f>
        <v>#N/A</v>
      </c>
      <c r="M4" s="8"/>
      <c r="N4" s="10" t="str">
        <f t="shared" ref="N4:N56" si="4">RANK(M4,M$4:M$56,0)</f>
        <v>#N/A</v>
      </c>
      <c r="O4" s="8">
        <f t="shared" ref="O4:O56" si="5">M4+K4+I4+G4</f>
        <v>164</v>
      </c>
      <c r="P4" s="10">
        <f t="shared" ref="P4:P56" si="6">RANK(O4,O$4:O$56,0)</f>
        <v>3</v>
      </c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8" t="s">
        <v>18</v>
      </c>
      <c r="B5" s="8" t="s">
        <v>19</v>
      </c>
      <c r="C5" s="8" t="s">
        <v>20</v>
      </c>
      <c r="D5" s="8" t="s">
        <v>21</v>
      </c>
      <c r="E5" s="8" t="s">
        <v>22</v>
      </c>
      <c r="F5" s="8" t="s">
        <v>23</v>
      </c>
      <c r="G5" s="9">
        <v>95.0</v>
      </c>
      <c r="H5" s="10">
        <f t="shared" si="1"/>
        <v>2</v>
      </c>
      <c r="I5" s="11">
        <v>65.0</v>
      </c>
      <c r="J5" s="10">
        <f t="shared" si="2"/>
        <v>7</v>
      </c>
      <c r="K5" s="12"/>
      <c r="L5" s="10" t="str">
        <f t="shared" si="3"/>
        <v>#N/A</v>
      </c>
      <c r="M5" s="8"/>
      <c r="N5" s="10" t="str">
        <f t="shared" si="4"/>
        <v>#N/A</v>
      </c>
      <c r="O5" s="8">
        <f t="shared" si="5"/>
        <v>160</v>
      </c>
      <c r="P5" s="10">
        <f t="shared" si="6"/>
        <v>4</v>
      </c>
      <c r="Q5" s="8"/>
      <c r="R5" s="8"/>
      <c r="S5" s="13"/>
      <c r="T5" s="8"/>
      <c r="U5" s="8"/>
      <c r="V5" s="8"/>
      <c r="W5" s="8"/>
      <c r="X5" s="8"/>
      <c r="Y5" s="8"/>
      <c r="Z5" s="8"/>
    </row>
    <row r="6">
      <c r="A6" s="8" t="s">
        <v>24</v>
      </c>
      <c r="B6" s="8" t="s">
        <v>25</v>
      </c>
      <c r="C6" s="8" t="s">
        <v>26</v>
      </c>
      <c r="D6" s="8" t="s">
        <v>27</v>
      </c>
      <c r="E6" s="8" t="s">
        <v>22</v>
      </c>
      <c r="F6" s="8" t="s">
        <v>23</v>
      </c>
      <c r="G6" s="9">
        <v>87.0</v>
      </c>
      <c r="H6" s="10">
        <f t="shared" si="1"/>
        <v>3</v>
      </c>
      <c r="I6" s="14"/>
      <c r="J6" s="10" t="str">
        <f t="shared" si="2"/>
        <v>#N/A</v>
      </c>
      <c r="K6" s="12"/>
      <c r="L6" s="10" t="str">
        <f t="shared" si="3"/>
        <v>#N/A</v>
      </c>
      <c r="M6" s="8"/>
      <c r="N6" s="10" t="str">
        <f t="shared" si="4"/>
        <v>#N/A</v>
      </c>
      <c r="O6" s="8">
        <f t="shared" si="5"/>
        <v>87</v>
      </c>
      <c r="P6" s="10">
        <f t="shared" si="6"/>
        <v>12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8" t="s">
        <v>28</v>
      </c>
      <c r="B7" s="8" t="s">
        <v>29</v>
      </c>
      <c r="C7" s="8" t="s">
        <v>30</v>
      </c>
      <c r="D7" s="8" t="s">
        <v>31</v>
      </c>
      <c r="E7" s="8" t="s">
        <v>32</v>
      </c>
      <c r="F7" s="8" t="s">
        <v>33</v>
      </c>
      <c r="G7" s="9">
        <v>81.0</v>
      </c>
      <c r="H7" s="10">
        <f t="shared" si="1"/>
        <v>4</v>
      </c>
      <c r="I7" s="14"/>
      <c r="J7" s="10" t="str">
        <f t="shared" si="2"/>
        <v>#N/A</v>
      </c>
      <c r="K7" s="12"/>
      <c r="L7" s="10" t="str">
        <f t="shared" si="3"/>
        <v>#N/A</v>
      </c>
      <c r="M7" s="8"/>
      <c r="N7" s="10" t="str">
        <f t="shared" si="4"/>
        <v>#N/A</v>
      </c>
      <c r="O7" s="8">
        <f t="shared" si="5"/>
        <v>81</v>
      </c>
      <c r="P7" s="10">
        <f t="shared" si="6"/>
        <v>15</v>
      </c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8" t="s">
        <v>34</v>
      </c>
      <c r="B8" s="8" t="s">
        <v>35</v>
      </c>
      <c r="C8" s="8" t="s">
        <v>36</v>
      </c>
      <c r="D8" s="8" t="s">
        <v>37</v>
      </c>
      <c r="E8" s="8" t="s">
        <v>38</v>
      </c>
      <c r="F8" s="8"/>
      <c r="G8" s="9">
        <v>78.0</v>
      </c>
      <c r="H8" s="10">
        <f t="shared" si="1"/>
        <v>5</v>
      </c>
      <c r="I8" s="14"/>
      <c r="J8" s="10" t="str">
        <f t="shared" si="2"/>
        <v>#N/A</v>
      </c>
      <c r="K8" s="12"/>
      <c r="L8" s="10" t="str">
        <f t="shared" si="3"/>
        <v>#N/A</v>
      </c>
      <c r="M8" s="8"/>
      <c r="N8" s="10" t="str">
        <f t="shared" si="4"/>
        <v>#N/A</v>
      </c>
      <c r="O8" s="8">
        <f t="shared" si="5"/>
        <v>78</v>
      </c>
      <c r="P8" s="10">
        <f t="shared" si="6"/>
        <v>17</v>
      </c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 t="s">
        <v>39</v>
      </c>
      <c r="B9" s="8" t="s">
        <v>40</v>
      </c>
      <c r="C9" s="8" t="s">
        <v>41</v>
      </c>
      <c r="D9" s="8" t="s">
        <v>42</v>
      </c>
      <c r="E9" s="8" t="s">
        <v>22</v>
      </c>
      <c r="F9" s="8" t="s">
        <v>23</v>
      </c>
      <c r="G9" s="9">
        <v>78.0</v>
      </c>
      <c r="H9" s="10">
        <f t="shared" si="1"/>
        <v>5</v>
      </c>
      <c r="I9" s="11">
        <v>66.0</v>
      </c>
      <c r="J9" s="10">
        <f t="shared" si="2"/>
        <v>6</v>
      </c>
      <c r="K9" s="12"/>
      <c r="L9" s="10" t="str">
        <f t="shared" si="3"/>
        <v>#N/A</v>
      </c>
      <c r="M9" s="8"/>
      <c r="N9" s="10" t="str">
        <f t="shared" si="4"/>
        <v>#N/A</v>
      </c>
      <c r="O9" s="8">
        <f t="shared" si="5"/>
        <v>144</v>
      </c>
      <c r="P9" s="10">
        <f t="shared" si="6"/>
        <v>6</v>
      </c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8" t="s">
        <v>43</v>
      </c>
      <c r="B10" s="8" t="s">
        <v>44</v>
      </c>
      <c r="C10" s="8" t="s">
        <v>45</v>
      </c>
      <c r="D10" s="8" t="s">
        <v>46</v>
      </c>
      <c r="E10" s="8" t="s">
        <v>47</v>
      </c>
      <c r="F10" s="8" t="s">
        <v>48</v>
      </c>
      <c r="G10" s="9">
        <v>77.0</v>
      </c>
      <c r="H10" s="10">
        <f t="shared" si="1"/>
        <v>7</v>
      </c>
      <c r="I10" s="11">
        <v>73.0</v>
      </c>
      <c r="J10" s="10">
        <f t="shared" si="2"/>
        <v>4</v>
      </c>
      <c r="K10" s="12"/>
      <c r="L10" s="10" t="str">
        <f t="shared" si="3"/>
        <v>#N/A</v>
      </c>
      <c r="M10" s="8"/>
      <c r="N10" s="10" t="str">
        <f t="shared" si="4"/>
        <v>#N/A</v>
      </c>
      <c r="O10" s="8">
        <f t="shared" si="5"/>
        <v>150</v>
      </c>
      <c r="P10" s="10">
        <f t="shared" si="6"/>
        <v>5</v>
      </c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 t="s">
        <v>49</v>
      </c>
      <c r="B11" s="8" t="s">
        <v>50</v>
      </c>
      <c r="C11" s="8" t="s">
        <v>51</v>
      </c>
      <c r="D11" s="8" t="s">
        <v>52</v>
      </c>
      <c r="E11" s="8" t="s">
        <v>22</v>
      </c>
      <c r="F11" s="8" t="s">
        <v>23</v>
      </c>
      <c r="G11" s="9">
        <v>76.0</v>
      </c>
      <c r="H11" s="10">
        <f t="shared" si="1"/>
        <v>8</v>
      </c>
      <c r="I11" s="11">
        <v>42.0</v>
      </c>
      <c r="J11" s="10">
        <f t="shared" si="2"/>
        <v>15</v>
      </c>
      <c r="K11" s="12"/>
      <c r="L11" s="10" t="str">
        <f t="shared" si="3"/>
        <v>#N/A</v>
      </c>
      <c r="M11" s="8"/>
      <c r="N11" s="10" t="str">
        <f t="shared" si="4"/>
        <v>#N/A</v>
      </c>
      <c r="O11" s="8">
        <f t="shared" si="5"/>
        <v>118</v>
      </c>
      <c r="P11" s="10">
        <f t="shared" si="6"/>
        <v>8</v>
      </c>
      <c r="Q11" s="8"/>
      <c r="R11" s="13"/>
      <c r="S11" s="13"/>
      <c r="T11" s="8"/>
      <c r="U11" s="8"/>
      <c r="V11" s="8"/>
      <c r="W11" s="8"/>
      <c r="X11" s="8"/>
      <c r="Y11" s="8"/>
      <c r="Z11" s="8"/>
    </row>
    <row r="12">
      <c r="A12" s="8" t="s">
        <v>53</v>
      </c>
      <c r="B12" s="8" t="s">
        <v>54</v>
      </c>
      <c r="C12" s="8" t="s">
        <v>55</v>
      </c>
      <c r="D12" s="8" t="s">
        <v>56</v>
      </c>
      <c r="E12" s="8" t="s">
        <v>47</v>
      </c>
      <c r="F12" s="13" t="s">
        <v>48</v>
      </c>
      <c r="G12" s="9">
        <v>73.0</v>
      </c>
      <c r="H12" s="10">
        <f t="shared" si="1"/>
        <v>9</v>
      </c>
      <c r="I12" s="11">
        <v>100.0</v>
      </c>
      <c r="J12" s="10">
        <f t="shared" si="2"/>
        <v>2</v>
      </c>
      <c r="K12" s="12"/>
      <c r="L12" s="10" t="str">
        <f t="shared" si="3"/>
        <v>#N/A</v>
      </c>
      <c r="M12" s="8"/>
      <c r="N12" s="10" t="str">
        <f t="shared" si="4"/>
        <v>#N/A</v>
      </c>
      <c r="O12" s="8">
        <f t="shared" si="5"/>
        <v>173</v>
      </c>
      <c r="P12" s="10">
        <f t="shared" si="6"/>
        <v>2</v>
      </c>
      <c r="Q12" s="8"/>
      <c r="R12" s="13"/>
      <c r="S12" s="8"/>
      <c r="T12" s="8"/>
      <c r="U12" s="8"/>
      <c r="V12" s="8"/>
      <c r="W12" s="8"/>
      <c r="X12" s="8"/>
      <c r="Y12" s="8"/>
      <c r="Z12" s="8"/>
    </row>
    <row r="13">
      <c r="A13" s="8" t="s">
        <v>57</v>
      </c>
      <c r="B13" s="8" t="s">
        <v>58</v>
      </c>
      <c r="C13" s="8" t="s">
        <v>59</v>
      </c>
      <c r="D13" s="8" t="s">
        <v>60</v>
      </c>
      <c r="E13" s="8" t="s">
        <v>47</v>
      </c>
      <c r="F13" s="8" t="s">
        <v>48</v>
      </c>
      <c r="G13" s="9">
        <v>73.0</v>
      </c>
      <c r="H13" s="10">
        <f t="shared" si="1"/>
        <v>9</v>
      </c>
      <c r="I13" s="11">
        <v>105.0</v>
      </c>
      <c r="J13" s="10">
        <f t="shared" si="2"/>
        <v>1</v>
      </c>
      <c r="K13" s="12"/>
      <c r="L13" s="10" t="str">
        <f t="shared" si="3"/>
        <v>#N/A</v>
      </c>
      <c r="M13" s="8"/>
      <c r="N13" s="10" t="str">
        <f t="shared" si="4"/>
        <v>#N/A</v>
      </c>
      <c r="O13" s="8">
        <f t="shared" si="5"/>
        <v>178</v>
      </c>
      <c r="P13" s="10">
        <f t="shared" si="6"/>
        <v>1</v>
      </c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 t="s">
        <v>61</v>
      </c>
      <c r="B14" s="8" t="s">
        <v>62</v>
      </c>
      <c r="C14" s="8" t="s">
        <v>59</v>
      </c>
      <c r="D14" s="8" t="s">
        <v>60</v>
      </c>
      <c r="E14" s="8" t="s">
        <v>47</v>
      </c>
      <c r="F14" s="8" t="s">
        <v>48</v>
      </c>
      <c r="G14" s="9">
        <v>73.0</v>
      </c>
      <c r="H14" s="10">
        <f t="shared" si="1"/>
        <v>9</v>
      </c>
      <c r="I14" s="11">
        <v>54.0</v>
      </c>
      <c r="J14" s="10">
        <f t="shared" si="2"/>
        <v>10</v>
      </c>
      <c r="K14" s="12"/>
      <c r="L14" s="10" t="str">
        <f t="shared" si="3"/>
        <v>#N/A</v>
      </c>
      <c r="M14" s="8"/>
      <c r="N14" s="10" t="str">
        <f t="shared" si="4"/>
        <v>#N/A</v>
      </c>
      <c r="O14" s="8">
        <f t="shared" si="5"/>
        <v>127</v>
      </c>
      <c r="P14" s="10">
        <f t="shared" si="6"/>
        <v>7</v>
      </c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8" t="s">
        <v>63</v>
      </c>
      <c r="B15" s="8" t="s">
        <v>50</v>
      </c>
      <c r="C15" s="8" t="s">
        <v>64</v>
      </c>
      <c r="D15" s="8" t="s">
        <v>65</v>
      </c>
      <c r="E15" s="15" t="s">
        <v>66</v>
      </c>
      <c r="F15" s="15"/>
      <c r="G15" s="9">
        <v>60.0</v>
      </c>
      <c r="H15" s="10">
        <f t="shared" si="1"/>
        <v>12</v>
      </c>
      <c r="I15" s="11">
        <v>34.0</v>
      </c>
      <c r="J15" s="10">
        <f t="shared" si="2"/>
        <v>19</v>
      </c>
      <c r="K15" s="12"/>
      <c r="L15" s="10" t="str">
        <f t="shared" si="3"/>
        <v>#N/A</v>
      </c>
      <c r="M15" s="8"/>
      <c r="N15" s="10" t="str">
        <f t="shared" si="4"/>
        <v>#N/A</v>
      </c>
      <c r="O15" s="8">
        <f t="shared" si="5"/>
        <v>94</v>
      </c>
      <c r="P15" s="10">
        <f t="shared" si="6"/>
        <v>11</v>
      </c>
      <c r="Q15" s="8"/>
      <c r="R15" s="13"/>
      <c r="S15" s="8"/>
      <c r="T15" s="13"/>
      <c r="U15" s="8"/>
      <c r="V15" s="8"/>
      <c r="W15" s="8"/>
      <c r="X15" s="8"/>
      <c r="Y15" s="8"/>
      <c r="Z15" s="8"/>
    </row>
    <row r="16">
      <c r="A16" s="8" t="s">
        <v>67</v>
      </c>
      <c r="B16" s="8" t="s">
        <v>68</v>
      </c>
      <c r="C16" s="8" t="s">
        <v>69</v>
      </c>
      <c r="D16" s="8" t="s">
        <v>70</v>
      </c>
      <c r="E16" s="8" t="s">
        <v>71</v>
      </c>
      <c r="F16" s="8" t="s">
        <v>71</v>
      </c>
      <c r="G16" s="9">
        <v>60.0</v>
      </c>
      <c r="H16" s="10">
        <f t="shared" si="1"/>
        <v>12</v>
      </c>
      <c r="I16" s="11">
        <v>54.0</v>
      </c>
      <c r="J16" s="10">
        <f t="shared" si="2"/>
        <v>10</v>
      </c>
      <c r="K16" s="12"/>
      <c r="L16" s="10" t="str">
        <f t="shared" si="3"/>
        <v>#N/A</v>
      </c>
      <c r="M16" s="8"/>
      <c r="N16" s="10" t="str">
        <f t="shared" si="4"/>
        <v>#N/A</v>
      </c>
      <c r="O16" s="8">
        <f t="shared" si="5"/>
        <v>114</v>
      </c>
      <c r="P16" s="10">
        <f t="shared" si="6"/>
        <v>9</v>
      </c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 t="s">
        <v>72</v>
      </c>
      <c r="B17" s="8" t="s">
        <v>73</v>
      </c>
      <c r="C17" s="8" t="s">
        <v>74</v>
      </c>
      <c r="D17" s="8" t="s">
        <v>75</v>
      </c>
      <c r="E17" s="8" t="s">
        <v>76</v>
      </c>
      <c r="F17" s="8"/>
      <c r="G17" s="9">
        <v>59.0</v>
      </c>
      <c r="H17" s="10">
        <f t="shared" si="1"/>
        <v>14</v>
      </c>
      <c r="I17" s="11">
        <v>44.0</v>
      </c>
      <c r="J17" s="10">
        <f t="shared" si="2"/>
        <v>12</v>
      </c>
      <c r="K17" s="12"/>
      <c r="L17" s="10" t="str">
        <f t="shared" si="3"/>
        <v>#N/A</v>
      </c>
      <c r="M17" s="8"/>
      <c r="N17" s="10" t="str">
        <f t="shared" si="4"/>
        <v>#N/A</v>
      </c>
      <c r="O17" s="8">
        <f t="shared" si="5"/>
        <v>103</v>
      </c>
      <c r="P17" s="10">
        <f t="shared" si="6"/>
        <v>10</v>
      </c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 t="s">
        <v>77</v>
      </c>
      <c r="B18" s="8" t="s">
        <v>78</v>
      </c>
      <c r="C18" s="8" t="s">
        <v>79</v>
      </c>
      <c r="D18" s="8" t="s">
        <v>80</v>
      </c>
      <c r="E18" s="8" t="s">
        <v>32</v>
      </c>
      <c r="F18" s="8" t="s">
        <v>33</v>
      </c>
      <c r="G18" s="9">
        <v>57.0</v>
      </c>
      <c r="H18" s="10">
        <f t="shared" si="1"/>
        <v>15</v>
      </c>
      <c r="I18" s="14"/>
      <c r="J18" s="10" t="str">
        <f t="shared" si="2"/>
        <v>#N/A</v>
      </c>
      <c r="K18" s="12"/>
      <c r="L18" s="10" t="str">
        <f t="shared" si="3"/>
        <v>#N/A</v>
      </c>
      <c r="M18" s="8"/>
      <c r="N18" s="10" t="str">
        <f t="shared" si="4"/>
        <v>#N/A</v>
      </c>
      <c r="O18" s="8">
        <f t="shared" si="5"/>
        <v>57</v>
      </c>
      <c r="P18" s="10">
        <f t="shared" si="6"/>
        <v>19</v>
      </c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 t="s">
        <v>81</v>
      </c>
      <c r="B19" s="8" t="s">
        <v>82</v>
      </c>
      <c r="C19" s="8" t="s">
        <v>83</v>
      </c>
      <c r="D19" s="8" t="s">
        <v>84</v>
      </c>
      <c r="E19" s="8" t="s">
        <v>47</v>
      </c>
      <c r="F19" s="8" t="s">
        <v>48</v>
      </c>
      <c r="G19" s="9">
        <v>55.0</v>
      </c>
      <c r="H19" s="10">
        <f t="shared" si="1"/>
        <v>16</v>
      </c>
      <c r="I19" s="11">
        <v>27.0</v>
      </c>
      <c r="J19" s="10">
        <f t="shared" si="2"/>
        <v>25</v>
      </c>
      <c r="K19" s="12"/>
      <c r="L19" s="10" t="str">
        <f t="shared" si="3"/>
        <v>#N/A</v>
      </c>
      <c r="M19" s="8"/>
      <c r="N19" s="10" t="str">
        <f t="shared" si="4"/>
        <v>#N/A</v>
      </c>
      <c r="O19" s="8">
        <f t="shared" si="5"/>
        <v>82</v>
      </c>
      <c r="P19" s="10">
        <f t="shared" si="6"/>
        <v>14</v>
      </c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 t="s">
        <v>85</v>
      </c>
      <c r="B20" s="8" t="s">
        <v>86</v>
      </c>
      <c r="C20" s="8" t="s">
        <v>87</v>
      </c>
      <c r="D20" s="8" t="s">
        <v>88</v>
      </c>
      <c r="E20" s="8" t="s">
        <v>22</v>
      </c>
      <c r="F20" s="8" t="s">
        <v>23</v>
      </c>
      <c r="G20" s="9">
        <v>48.0</v>
      </c>
      <c r="H20" s="10">
        <f t="shared" si="1"/>
        <v>17</v>
      </c>
      <c r="I20" s="11">
        <v>33.0</v>
      </c>
      <c r="J20" s="10">
        <f t="shared" si="2"/>
        <v>21</v>
      </c>
      <c r="K20" s="12"/>
      <c r="L20" s="10" t="str">
        <f t="shared" si="3"/>
        <v>#N/A</v>
      </c>
      <c r="M20" s="8"/>
      <c r="N20" s="10" t="str">
        <f t="shared" si="4"/>
        <v>#N/A</v>
      </c>
      <c r="O20" s="8">
        <f t="shared" si="5"/>
        <v>81</v>
      </c>
      <c r="P20" s="10">
        <f t="shared" si="6"/>
        <v>15</v>
      </c>
      <c r="Q20" s="8"/>
      <c r="R20" s="8"/>
      <c r="S20" s="13"/>
      <c r="T20" s="8"/>
      <c r="U20" s="8"/>
      <c r="V20" s="8"/>
      <c r="W20" s="8"/>
      <c r="X20" s="8"/>
      <c r="Y20" s="8"/>
      <c r="Z20" s="8"/>
    </row>
    <row r="21">
      <c r="A21" s="8" t="s">
        <v>89</v>
      </c>
      <c r="B21" s="8" t="s">
        <v>90</v>
      </c>
      <c r="C21" s="8" t="s">
        <v>91</v>
      </c>
      <c r="D21" s="8" t="s">
        <v>92</v>
      </c>
      <c r="E21" s="8" t="s">
        <v>32</v>
      </c>
      <c r="F21" s="8" t="s">
        <v>33</v>
      </c>
      <c r="G21" s="9">
        <v>44.0</v>
      </c>
      <c r="H21" s="10">
        <f t="shared" si="1"/>
        <v>18</v>
      </c>
      <c r="I21" s="14"/>
      <c r="J21" s="10" t="str">
        <f t="shared" si="2"/>
        <v>#N/A</v>
      </c>
      <c r="K21" s="12"/>
      <c r="L21" s="10" t="str">
        <f t="shared" si="3"/>
        <v>#N/A</v>
      </c>
      <c r="M21" s="8"/>
      <c r="N21" s="10" t="str">
        <f t="shared" si="4"/>
        <v>#N/A</v>
      </c>
      <c r="O21" s="8">
        <f t="shared" si="5"/>
        <v>44</v>
      </c>
      <c r="P21" s="10">
        <f t="shared" si="6"/>
        <v>25</v>
      </c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 t="s">
        <v>93</v>
      </c>
      <c r="B22" s="8" t="s">
        <v>35</v>
      </c>
      <c r="C22" s="8" t="s">
        <v>94</v>
      </c>
      <c r="D22" s="8" t="s">
        <v>95</v>
      </c>
      <c r="E22" s="8" t="s">
        <v>22</v>
      </c>
      <c r="F22" s="8" t="s">
        <v>23</v>
      </c>
      <c r="G22" s="9">
        <v>43.0</v>
      </c>
      <c r="H22" s="10">
        <f t="shared" si="1"/>
        <v>19</v>
      </c>
      <c r="I22" s="14"/>
      <c r="J22" s="10" t="str">
        <f t="shared" si="2"/>
        <v>#N/A</v>
      </c>
      <c r="K22" s="12"/>
      <c r="L22" s="10" t="str">
        <f t="shared" si="3"/>
        <v>#N/A</v>
      </c>
      <c r="M22" s="8"/>
      <c r="N22" s="10" t="str">
        <f t="shared" si="4"/>
        <v>#N/A</v>
      </c>
      <c r="O22" s="8">
        <f t="shared" si="5"/>
        <v>43</v>
      </c>
      <c r="P22" s="10">
        <f t="shared" si="6"/>
        <v>27</v>
      </c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 t="s">
        <v>96</v>
      </c>
      <c r="B23" s="8" t="s">
        <v>97</v>
      </c>
      <c r="C23" s="8" t="s">
        <v>98</v>
      </c>
      <c r="D23" s="8" t="s">
        <v>99</v>
      </c>
      <c r="E23" s="8" t="s">
        <v>22</v>
      </c>
      <c r="F23" s="8" t="s">
        <v>23</v>
      </c>
      <c r="G23" s="9">
        <v>41.0</v>
      </c>
      <c r="H23" s="10">
        <f t="shared" si="1"/>
        <v>20</v>
      </c>
      <c r="I23" s="14"/>
      <c r="J23" s="10" t="str">
        <f t="shared" si="2"/>
        <v>#N/A</v>
      </c>
      <c r="K23" s="12"/>
      <c r="L23" s="10" t="str">
        <f t="shared" si="3"/>
        <v>#N/A</v>
      </c>
      <c r="M23" s="8"/>
      <c r="N23" s="10" t="str">
        <f t="shared" si="4"/>
        <v>#N/A</v>
      </c>
      <c r="O23" s="8">
        <f t="shared" si="5"/>
        <v>41</v>
      </c>
      <c r="P23" s="10">
        <f t="shared" si="6"/>
        <v>29</v>
      </c>
      <c r="Q23" s="8"/>
      <c r="R23" s="8"/>
      <c r="S23" s="13"/>
      <c r="T23" s="8"/>
      <c r="U23" s="8"/>
      <c r="V23" s="8"/>
      <c r="W23" s="8"/>
      <c r="X23" s="8"/>
      <c r="Y23" s="8"/>
      <c r="Z23" s="8"/>
    </row>
    <row r="24">
      <c r="A24" s="8" t="s">
        <v>100</v>
      </c>
      <c r="B24" s="8" t="s">
        <v>101</v>
      </c>
      <c r="C24" s="8" t="s">
        <v>102</v>
      </c>
      <c r="D24" s="8" t="s">
        <v>103</v>
      </c>
      <c r="E24" s="8" t="s">
        <v>22</v>
      </c>
      <c r="F24" s="8" t="s">
        <v>23</v>
      </c>
      <c r="G24" s="9">
        <v>30.0</v>
      </c>
      <c r="H24" s="10">
        <f t="shared" si="1"/>
        <v>21</v>
      </c>
      <c r="I24" s="11">
        <v>15.0</v>
      </c>
      <c r="J24" s="10">
        <f t="shared" si="2"/>
        <v>34</v>
      </c>
      <c r="K24" s="12"/>
      <c r="L24" s="10" t="str">
        <f t="shared" si="3"/>
        <v>#N/A</v>
      </c>
      <c r="M24" s="8"/>
      <c r="N24" s="10" t="str">
        <f t="shared" si="4"/>
        <v>#N/A</v>
      </c>
      <c r="O24" s="8">
        <f t="shared" si="5"/>
        <v>45</v>
      </c>
      <c r="P24" s="10">
        <f t="shared" si="6"/>
        <v>23</v>
      </c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 t="s">
        <v>104</v>
      </c>
      <c r="B25" s="8" t="s">
        <v>105</v>
      </c>
      <c r="C25" s="8" t="s">
        <v>106</v>
      </c>
      <c r="D25" s="8" t="s">
        <v>107</v>
      </c>
      <c r="E25" s="8" t="s">
        <v>108</v>
      </c>
      <c r="F25" s="8" t="s">
        <v>109</v>
      </c>
      <c r="G25" s="9">
        <v>27.0</v>
      </c>
      <c r="H25" s="10">
        <f t="shared" si="1"/>
        <v>22</v>
      </c>
      <c r="I25" s="14"/>
      <c r="J25" s="10" t="str">
        <f t="shared" si="2"/>
        <v>#N/A</v>
      </c>
      <c r="K25" s="12"/>
      <c r="L25" s="10" t="str">
        <f t="shared" si="3"/>
        <v>#N/A</v>
      </c>
      <c r="M25" s="8"/>
      <c r="N25" s="10" t="str">
        <f t="shared" si="4"/>
        <v>#N/A</v>
      </c>
      <c r="O25" s="8">
        <f t="shared" si="5"/>
        <v>27</v>
      </c>
      <c r="P25" s="10">
        <f t="shared" si="6"/>
        <v>39</v>
      </c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 t="s">
        <v>110</v>
      </c>
      <c r="B26" s="8" t="s">
        <v>35</v>
      </c>
      <c r="C26" s="8" t="s">
        <v>111</v>
      </c>
      <c r="D26" s="16" t="s">
        <v>112</v>
      </c>
      <c r="E26" s="8" t="s">
        <v>113</v>
      </c>
      <c r="F26" s="17" t="s">
        <v>114</v>
      </c>
      <c r="G26" s="9">
        <v>26.0</v>
      </c>
      <c r="H26" s="10">
        <f t="shared" si="1"/>
        <v>23</v>
      </c>
      <c r="I26" s="11">
        <v>19.0</v>
      </c>
      <c r="J26" s="10">
        <f t="shared" si="2"/>
        <v>31</v>
      </c>
      <c r="K26" s="12"/>
      <c r="L26" s="10" t="str">
        <f t="shared" si="3"/>
        <v>#N/A</v>
      </c>
      <c r="M26" s="8"/>
      <c r="N26" s="10" t="str">
        <f t="shared" si="4"/>
        <v>#N/A</v>
      </c>
      <c r="O26" s="8">
        <f t="shared" si="5"/>
        <v>45</v>
      </c>
      <c r="P26" s="10">
        <f t="shared" si="6"/>
        <v>23</v>
      </c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 t="s">
        <v>115</v>
      </c>
      <c r="B27" s="8" t="s">
        <v>116</v>
      </c>
      <c r="C27" s="8" t="s">
        <v>117</v>
      </c>
      <c r="D27" s="8" t="s">
        <v>118</v>
      </c>
      <c r="E27" s="8" t="s">
        <v>22</v>
      </c>
      <c r="F27" s="18" t="s">
        <v>23</v>
      </c>
      <c r="G27" s="9">
        <v>26.0</v>
      </c>
      <c r="H27" s="10">
        <f t="shared" si="1"/>
        <v>23</v>
      </c>
      <c r="I27" s="11">
        <v>24.0</v>
      </c>
      <c r="J27" s="10">
        <f t="shared" si="2"/>
        <v>27</v>
      </c>
      <c r="K27" s="12"/>
      <c r="L27" s="10" t="str">
        <f t="shared" si="3"/>
        <v>#N/A</v>
      </c>
      <c r="M27" s="8"/>
      <c r="N27" s="10" t="str">
        <f t="shared" si="4"/>
        <v>#N/A</v>
      </c>
      <c r="O27" s="8">
        <f t="shared" si="5"/>
        <v>50</v>
      </c>
      <c r="P27" s="10">
        <f t="shared" si="6"/>
        <v>21</v>
      </c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 t="s">
        <v>119</v>
      </c>
      <c r="B28" s="8" t="s">
        <v>120</v>
      </c>
      <c r="C28" s="13" t="s">
        <v>121</v>
      </c>
      <c r="D28" s="8" t="s">
        <v>122</v>
      </c>
      <c r="E28" s="13" t="s">
        <v>22</v>
      </c>
      <c r="F28" s="8" t="s">
        <v>23</v>
      </c>
      <c r="G28" s="9">
        <v>25.0</v>
      </c>
      <c r="H28" s="10">
        <f t="shared" si="1"/>
        <v>25</v>
      </c>
      <c r="I28" s="11">
        <v>22.0</v>
      </c>
      <c r="J28" s="10">
        <f t="shared" si="2"/>
        <v>28</v>
      </c>
      <c r="K28" s="12"/>
      <c r="L28" s="10" t="str">
        <f t="shared" si="3"/>
        <v>#N/A</v>
      </c>
      <c r="M28" s="8"/>
      <c r="N28" s="10" t="str">
        <f t="shared" si="4"/>
        <v>#N/A</v>
      </c>
      <c r="O28" s="8">
        <f t="shared" si="5"/>
        <v>47</v>
      </c>
      <c r="P28" s="10">
        <f t="shared" si="6"/>
        <v>22</v>
      </c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 t="s">
        <v>123</v>
      </c>
      <c r="B29" s="8" t="s">
        <v>124</v>
      </c>
      <c r="C29" s="8" t="s">
        <v>125</v>
      </c>
      <c r="D29" s="8" t="s">
        <v>126</v>
      </c>
      <c r="E29" s="8" t="s">
        <v>108</v>
      </c>
      <c r="F29" s="8" t="s">
        <v>109</v>
      </c>
      <c r="G29" s="9">
        <v>18.0</v>
      </c>
      <c r="H29" s="10">
        <f t="shared" si="1"/>
        <v>26</v>
      </c>
      <c r="I29" s="11">
        <v>19.0</v>
      </c>
      <c r="J29" s="10">
        <f t="shared" si="2"/>
        <v>31</v>
      </c>
      <c r="K29" s="12"/>
      <c r="L29" s="10" t="str">
        <f t="shared" si="3"/>
        <v>#N/A</v>
      </c>
      <c r="M29" s="8"/>
      <c r="N29" s="10" t="str">
        <f t="shared" si="4"/>
        <v>#N/A</v>
      </c>
      <c r="O29" s="8">
        <f t="shared" si="5"/>
        <v>37</v>
      </c>
      <c r="P29" s="10">
        <f t="shared" si="6"/>
        <v>32</v>
      </c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 t="s">
        <v>127</v>
      </c>
      <c r="B30" s="8" t="s">
        <v>128</v>
      </c>
      <c r="C30" s="8" t="s">
        <v>74</v>
      </c>
      <c r="D30" s="8" t="s">
        <v>129</v>
      </c>
      <c r="E30" s="13" t="s">
        <v>76</v>
      </c>
      <c r="F30" s="8"/>
      <c r="G30" s="9">
        <v>16.0</v>
      </c>
      <c r="H30" s="10">
        <f t="shared" si="1"/>
        <v>27</v>
      </c>
      <c r="I30" s="14"/>
      <c r="J30" s="10" t="str">
        <f t="shared" si="2"/>
        <v>#N/A</v>
      </c>
      <c r="K30" s="12"/>
      <c r="L30" s="10" t="str">
        <f t="shared" si="3"/>
        <v>#N/A</v>
      </c>
      <c r="M30" s="8"/>
      <c r="N30" s="10" t="str">
        <f t="shared" si="4"/>
        <v>#N/A</v>
      </c>
      <c r="O30" s="8">
        <f t="shared" si="5"/>
        <v>16</v>
      </c>
      <c r="P30" s="10">
        <f t="shared" si="6"/>
        <v>44</v>
      </c>
      <c r="Q30" s="8"/>
      <c r="R30" s="8"/>
      <c r="S30" s="13"/>
      <c r="T30" s="8"/>
      <c r="U30" s="8"/>
      <c r="V30" s="8"/>
      <c r="W30" s="8"/>
      <c r="X30" s="8"/>
      <c r="Y30" s="8"/>
      <c r="Z30" s="8"/>
    </row>
    <row r="31">
      <c r="A31" s="8" t="s">
        <v>130</v>
      </c>
      <c r="B31" s="8" t="s">
        <v>131</v>
      </c>
      <c r="C31" s="8" t="s">
        <v>132</v>
      </c>
      <c r="D31" s="8" t="s">
        <v>133</v>
      </c>
      <c r="E31" s="8" t="s">
        <v>134</v>
      </c>
      <c r="F31" s="8" t="s">
        <v>135</v>
      </c>
      <c r="G31" s="9">
        <v>15.0</v>
      </c>
      <c r="H31" s="10">
        <f t="shared" si="1"/>
        <v>28</v>
      </c>
      <c r="I31" s="11">
        <v>17.0</v>
      </c>
      <c r="J31" s="10">
        <f t="shared" si="2"/>
        <v>33</v>
      </c>
      <c r="K31" s="12"/>
      <c r="L31" s="10" t="str">
        <f t="shared" si="3"/>
        <v>#N/A</v>
      </c>
      <c r="M31" s="8"/>
      <c r="N31" s="10" t="str">
        <f t="shared" si="4"/>
        <v>#N/A</v>
      </c>
      <c r="O31" s="8">
        <f t="shared" si="5"/>
        <v>32</v>
      </c>
      <c r="P31" s="10">
        <f t="shared" si="6"/>
        <v>35</v>
      </c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 t="s">
        <v>136</v>
      </c>
      <c r="B32" s="8" t="s">
        <v>86</v>
      </c>
      <c r="C32" s="8" t="s">
        <v>30</v>
      </c>
      <c r="D32" s="8" t="s">
        <v>137</v>
      </c>
      <c r="E32" s="8" t="s">
        <v>47</v>
      </c>
      <c r="F32" s="8" t="s">
        <v>48</v>
      </c>
      <c r="G32" s="9">
        <v>14.0</v>
      </c>
      <c r="H32" s="10">
        <f t="shared" si="1"/>
        <v>29</v>
      </c>
      <c r="I32" s="14"/>
      <c r="J32" s="10" t="str">
        <f t="shared" si="2"/>
        <v>#N/A</v>
      </c>
      <c r="K32" s="12"/>
      <c r="L32" s="10" t="str">
        <f t="shared" si="3"/>
        <v>#N/A</v>
      </c>
      <c r="M32" s="8"/>
      <c r="N32" s="10" t="str">
        <f t="shared" si="4"/>
        <v>#N/A</v>
      </c>
      <c r="O32" s="8">
        <f t="shared" si="5"/>
        <v>14</v>
      </c>
      <c r="P32" s="10">
        <f t="shared" si="6"/>
        <v>45</v>
      </c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8" t="s">
        <v>138</v>
      </c>
      <c r="B33" s="8" t="s">
        <v>139</v>
      </c>
      <c r="C33" s="8" t="s">
        <v>140</v>
      </c>
      <c r="D33" s="8" t="s">
        <v>141</v>
      </c>
      <c r="E33" s="8" t="s">
        <v>142</v>
      </c>
      <c r="F33" s="8" t="s">
        <v>143</v>
      </c>
      <c r="G33" s="9">
        <v>9.0</v>
      </c>
      <c r="H33" s="10">
        <f t="shared" si="1"/>
        <v>30</v>
      </c>
      <c r="I33" s="11">
        <v>14.0</v>
      </c>
      <c r="J33" s="10">
        <f t="shared" si="2"/>
        <v>35</v>
      </c>
      <c r="K33" s="12"/>
      <c r="L33" s="10" t="str">
        <f t="shared" si="3"/>
        <v>#N/A</v>
      </c>
      <c r="M33" s="8"/>
      <c r="N33" s="10" t="str">
        <f t="shared" si="4"/>
        <v>#N/A</v>
      </c>
      <c r="O33" s="8">
        <f t="shared" si="5"/>
        <v>23</v>
      </c>
      <c r="P33" s="10">
        <f t="shared" si="6"/>
        <v>41</v>
      </c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13" t="s">
        <v>144</v>
      </c>
      <c r="B34" s="8" t="s">
        <v>145</v>
      </c>
      <c r="C34" s="8" t="s">
        <v>146</v>
      </c>
      <c r="D34" s="8" t="s">
        <v>147</v>
      </c>
      <c r="E34" s="8" t="s">
        <v>76</v>
      </c>
      <c r="F34" s="8" t="s">
        <v>148</v>
      </c>
      <c r="G34" s="9">
        <v>7.0</v>
      </c>
      <c r="H34" s="10">
        <f t="shared" si="1"/>
        <v>31</v>
      </c>
      <c r="I34" s="11">
        <v>7.0</v>
      </c>
      <c r="J34" s="10">
        <f t="shared" si="2"/>
        <v>37</v>
      </c>
      <c r="K34" s="12"/>
      <c r="L34" s="10" t="str">
        <f t="shared" si="3"/>
        <v>#N/A</v>
      </c>
      <c r="M34" s="8"/>
      <c r="N34" s="10" t="str">
        <f t="shared" si="4"/>
        <v>#N/A</v>
      </c>
      <c r="O34" s="8">
        <f t="shared" si="5"/>
        <v>14</v>
      </c>
      <c r="P34" s="10">
        <f t="shared" si="6"/>
        <v>45</v>
      </c>
      <c r="Q34" s="8"/>
      <c r="R34" s="8" t="s">
        <v>149</v>
      </c>
      <c r="S34" s="8"/>
      <c r="T34" s="19" t="s">
        <v>150</v>
      </c>
      <c r="U34" s="8"/>
      <c r="V34" s="8"/>
      <c r="W34" s="8"/>
      <c r="X34" s="8"/>
      <c r="Y34" s="8"/>
      <c r="Z34" s="8"/>
    </row>
    <row r="35">
      <c r="A35" s="8" t="s">
        <v>151</v>
      </c>
      <c r="B35" s="8" t="s">
        <v>152</v>
      </c>
      <c r="C35" s="8" t="s">
        <v>153</v>
      </c>
      <c r="D35" s="8" t="s">
        <v>154</v>
      </c>
      <c r="E35" s="8" t="s">
        <v>76</v>
      </c>
      <c r="F35" s="8"/>
      <c r="G35" s="9">
        <v>5.0</v>
      </c>
      <c r="H35" s="10">
        <f t="shared" si="1"/>
        <v>32</v>
      </c>
      <c r="I35" s="14"/>
      <c r="J35" s="10" t="str">
        <f t="shared" si="2"/>
        <v>#N/A</v>
      </c>
      <c r="K35" s="12"/>
      <c r="L35" s="10" t="str">
        <f t="shared" si="3"/>
        <v>#N/A</v>
      </c>
      <c r="M35" s="8"/>
      <c r="N35" s="10" t="str">
        <f t="shared" si="4"/>
        <v>#N/A</v>
      </c>
      <c r="O35" s="8">
        <f t="shared" si="5"/>
        <v>5</v>
      </c>
      <c r="P35" s="10">
        <f t="shared" si="6"/>
        <v>48</v>
      </c>
      <c r="Q35" s="8"/>
      <c r="R35" s="8" t="s">
        <v>155</v>
      </c>
      <c r="S35" s="8"/>
      <c r="T35" s="19" t="s">
        <v>150</v>
      </c>
      <c r="U35" s="8"/>
      <c r="V35" s="8"/>
      <c r="W35" s="8"/>
      <c r="X35" s="8"/>
      <c r="Y35" s="8"/>
      <c r="Z35" s="8"/>
    </row>
    <row r="36">
      <c r="A36" s="17" t="s">
        <v>156</v>
      </c>
      <c r="B36" s="17" t="s">
        <v>29</v>
      </c>
      <c r="C36" s="17" t="s">
        <v>157</v>
      </c>
      <c r="D36" s="17" t="s">
        <v>158</v>
      </c>
      <c r="E36" s="17" t="s">
        <v>47</v>
      </c>
      <c r="F36" s="17" t="s">
        <v>48</v>
      </c>
      <c r="G36" s="9"/>
      <c r="H36" s="10" t="str">
        <f t="shared" si="1"/>
        <v>#N/A</v>
      </c>
      <c r="I36" s="11">
        <v>70.0</v>
      </c>
      <c r="J36" s="10">
        <f t="shared" si="2"/>
        <v>5</v>
      </c>
      <c r="K36" s="12"/>
      <c r="L36" s="10" t="str">
        <f t="shared" si="3"/>
        <v>#N/A</v>
      </c>
      <c r="M36" s="8"/>
      <c r="N36" s="10" t="str">
        <f t="shared" si="4"/>
        <v>#N/A</v>
      </c>
      <c r="O36" s="8">
        <f t="shared" si="5"/>
        <v>70</v>
      </c>
      <c r="P36" s="10">
        <f t="shared" si="6"/>
        <v>18</v>
      </c>
      <c r="Q36" s="8"/>
      <c r="R36" s="8" t="s">
        <v>149</v>
      </c>
      <c r="S36" s="8"/>
      <c r="T36" s="19" t="s">
        <v>150</v>
      </c>
      <c r="U36" s="8"/>
      <c r="V36" s="8"/>
      <c r="W36" s="8"/>
      <c r="X36" s="8"/>
      <c r="Y36" s="8"/>
      <c r="Z36" s="8"/>
    </row>
    <row r="37">
      <c r="A37" s="17" t="s">
        <v>24</v>
      </c>
      <c r="B37" s="17" t="s">
        <v>25</v>
      </c>
      <c r="C37" s="17" t="s">
        <v>26</v>
      </c>
      <c r="D37" s="17" t="s">
        <v>27</v>
      </c>
      <c r="E37" s="17" t="s">
        <v>47</v>
      </c>
      <c r="F37" s="17" t="s">
        <v>48</v>
      </c>
      <c r="G37" s="9"/>
      <c r="H37" s="10" t="str">
        <f t="shared" si="1"/>
        <v>#N/A</v>
      </c>
      <c r="I37" s="11">
        <v>37.0</v>
      </c>
      <c r="J37" s="10">
        <f t="shared" si="2"/>
        <v>18</v>
      </c>
      <c r="K37" s="12"/>
      <c r="L37" s="10" t="str">
        <f t="shared" si="3"/>
        <v>#N/A</v>
      </c>
      <c r="M37" s="8"/>
      <c r="N37" s="10" t="str">
        <f t="shared" si="4"/>
        <v>#N/A</v>
      </c>
      <c r="O37" s="8">
        <f t="shared" si="5"/>
        <v>37</v>
      </c>
      <c r="P37" s="10">
        <f t="shared" si="6"/>
        <v>32</v>
      </c>
      <c r="Q37" s="8"/>
      <c r="R37" s="8" t="s">
        <v>155</v>
      </c>
      <c r="S37" s="8"/>
      <c r="T37" s="19" t="s">
        <v>150</v>
      </c>
      <c r="U37" s="8"/>
      <c r="V37" s="8"/>
      <c r="W37" s="8"/>
      <c r="X37" s="8"/>
      <c r="Y37" s="8"/>
      <c r="Z37" s="8"/>
    </row>
    <row r="38">
      <c r="A38" s="8" t="s">
        <v>159</v>
      </c>
      <c r="B38" s="8" t="s">
        <v>160</v>
      </c>
      <c r="C38" s="8" t="s">
        <v>161</v>
      </c>
      <c r="D38" s="8" t="s">
        <v>162</v>
      </c>
      <c r="E38" s="8" t="s">
        <v>22</v>
      </c>
      <c r="F38" s="8" t="s">
        <v>23</v>
      </c>
      <c r="G38" s="9"/>
      <c r="H38" s="10" t="str">
        <f t="shared" si="1"/>
        <v>#N/A</v>
      </c>
      <c r="I38" s="11">
        <v>32.0</v>
      </c>
      <c r="J38" s="10">
        <f t="shared" si="2"/>
        <v>22</v>
      </c>
      <c r="K38" s="12"/>
      <c r="L38" s="10" t="str">
        <f t="shared" si="3"/>
        <v>#N/A</v>
      </c>
      <c r="M38" s="8"/>
      <c r="N38" s="10" t="str">
        <f t="shared" si="4"/>
        <v>#N/A</v>
      </c>
      <c r="O38" s="8">
        <f t="shared" si="5"/>
        <v>32</v>
      </c>
      <c r="P38" s="10">
        <f t="shared" si="6"/>
        <v>35</v>
      </c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17" t="s">
        <v>163</v>
      </c>
      <c r="B39" s="17" t="s">
        <v>164</v>
      </c>
      <c r="C39" s="17" t="s">
        <v>165</v>
      </c>
      <c r="D39" s="17" t="s">
        <v>166</v>
      </c>
      <c r="E39" s="17" t="s">
        <v>22</v>
      </c>
      <c r="F39" s="17" t="s">
        <v>23</v>
      </c>
      <c r="G39" s="9"/>
      <c r="H39" s="10" t="str">
        <f t="shared" si="1"/>
        <v>#N/A</v>
      </c>
      <c r="I39" s="11">
        <v>22.0</v>
      </c>
      <c r="J39" s="10">
        <f t="shared" si="2"/>
        <v>28</v>
      </c>
      <c r="K39" s="12"/>
      <c r="L39" s="10" t="str">
        <f t="shared" si="3"/>
        <v>#N/A</v>
      </c>
      <c r="M39" s="8"/>
      <c r="N39" s="10" t="str">
        <f t="shared" si="4"/>
        <v>#N/A</v>
      </c>
      <c r="O39" s="8">
        <f t="shared" si="5"/>
        <v>22</v>
      </c>
      <c r="P39" s="10">
        <f t="shared" si="6"/>
        <v>42</v>
      </c>
      <c r="Q39" s="8"/>
      <c r="R39" s="8"/>
      <c r="S39" s="13"/>
      <c r="T39" s="8"/>
      <c r="U39" s="8"/>
      <c r="V39" s="8"/>
      <c r="W39" s="8"/>
      <c r="X39" s="8"/>
      <c r="Y39" s="8"/>
      <c r="Z39" s="8"/>
    </row>
    <row r="40">
      <c r="A40" s="8" t="s">
        <v>167</v>
      </c>
      <c r="B40" s="8" t="s">
        <v>168</v>
      </c>
      <c r="C40" s="8" t="s">
        <v>169</v>
      </c>
      <c r="D40" s="8" t="s">
        <v>170</v>
      </c>
      <c r="E40" s="8" t="s">
        <v>22</v>
      </c>
      <c r="F40" s="8" t="s">
        <v>23</v>
      </c>
      <c r="G40" s="9"/>
      <c r="H40" s="10" t="str">
        <f t="shared" si="1"/>
        <v>#N/A</v>
      </c>
      <c r="I40" s="11">
        <v>40.0</v>
      </c>
      <c r="J40" s="10">
        <f t="shared" si="2"/>
        <v>16</v>
      </c>
      <c r="K40" s="12"/>
      <c r="L40" s="10" t="str">
        <f t="shared" si="3"/>
        <v>#N/A</v>
      </c>
      <c r="M40" s="8"/>
      <c r="N40" s="10" t="str">
        <f t="shared" si="4"/>
        <v>#N/A</v>
      </c>
      <c r="O40" s="8">
        <f t="shared" si="5"/>
        <v>40</v>
      </c>
      <c r="P40" s="10">
        <f t="shared" si="6"/>
        <v>30</v>
      </c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 t="s">
        <v>171</v>
      </c>
      <c r="B41" s="8" t="s">
        <v>172</v>
      </c>
      <c r="C41" s="8" t="s">
        <v>173</v>
      </c>
      <c r="D41" s="8" t="s">
        <v>174</v>
      </c>
      <c r="E41" s="17" t="s">
        <v>47</v>
      </c>
      <c r="F41" s="8" t="s">
        <v>48</v>
      </c>
      <c r="G41" s="9"/>
      <c r="H41" s="10" t="str">
        <f t="shared" si="1"/>
        <v>#N/A</v>
      </c>
      <c r="I41" s="11">
        <v>83.0</v>
      </c>
      <c r="J41" s="10">
        <f t="shared" si="2"/>
        <v>3</v>
      </c>
      <c r="K41" s="12"/>
      <c r="L41" s="10" t="str">
        <f t="shared" si="3"/>
        <v>#N/A</v>
      </c>
      <c r="M41" s="8"/>
      <c r="N41" s="10" t="str">
        <f t="shared" si="4"/>
        <v>#N/A</v>
      </c>
      <c r="O41" s="8">
        <f t="shared" si="5"/>
        <v>83</v>
      </c>
      <c r="P41" s="10">
        <f t="shared" si="6"/>
        <v>13</v>
      </c>
      <c r="Q41" s="8"/>
      <c r="R41" s="8"/>
      <c r="S41" s="13"/>
      <c r="T41" s="8"/>
      <c r="U41" s="8"/>
      <c r="V41" s="8"/>
      <c r="W41" s="8"/>
      <c r="X41" s="8"/>
      <c r="Y41" s="8"/>
      <c r="Z41" s="8"/>
    </row>
    <row r="42">
      <c r="A42" s="8" t="s">
        <v>175</v>
      </c>
      <c r="B42" s="8" t="s">
        <v>176</v>
      </c>
      <c r="C42" s="8" t="s">
        <v>125</v>
      </c>
      <c r="D42" s="8" t="s">
        <v>177</v>
      </c>
      <c r="E42" s="8" t="s">
        <v>108</v>
      </c>
      <c r="F42" s="8" t="s">
        <v>109</v>
      </c>
      <c r="G42" s="9"/>
      <c r="H42" s="10" t="str">
        <f t="shared" si="1"/>
        <v>#N/A</v>
      </c>
      <c r="I42" s="11">
        <v>25.0</v>
      </c>
      <c r="J42" s="10">
        <f t="shared" si="2"/>
        <v>26</v>
      </c>
      <c r="K42" s="12"/>
      <c r="L42" s="10" t="str">
        <f t="shared" si="3"/>
        <v>#N/A</v>
      </c>
      <c r="M42" s="8"/>
      <c r="N42" s="10" t="str">
        <f t="shared" si="4"/>
        <v>#N/A</v>
      </c>
      <c r="O42" s="8">
        <f t="shared" si="5"/>
        <v>25</v>
      </c>
      <c r="P42" s="10">
        <f t="shared" si="6"/>
        <v>40</v>
      </c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 t="s">
        <v>178</v>
      </c>
      <c r="B43" s="8" t="s">
        <v>179</v>
      </c>
      <c r="C43" s="8" t="s">
        <v>180</v>
      </c>
      <c r="D43" s="8" t="s">
        <v>181</v>
      </c>
      <c r="E43" s="8" t="s">
        <v>22</v>
      </c>
      <c r="F43" s="8" t="s">
        <v>23</v>
      </c>
      <c r="G43" s="9"/>
      <c r="H43" s="10" t="str">
        <f t="shared" si="1"/>
        <v>#N/A</v>
      </c>
      <c r="I43" s="11">
        <v>32.0</v>
      </c>
      <c r="J43" s="10">
        <f t="shared" si="2"/>
        <v>22</v>
      </c>
      <c r="K43" s="12"/>
      <c r="L43" s="10" t="str">
        <f t="shared" si="3"/>
        <v>#N/A</v>
      </c>
      <c r="M43" s="8"/>
      <c r="N43" s="10" t="str">
        <f t="shared" si="4"/>
        <v>#N/A</v>
      </c>
      <c r="O43" s="8">
        <f t="shared" si="5"/>
        <v>32</v>
      </c>
      <c r="P43" s="10">
        <f t="shared" si="6"/>
        <v>35</v>
      </c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 t="s">
        <v>182</v>
      </c>
      <c r="B44" s="8" t="s">
        <v>13</v>
      </c>
      <c r="C44" s="8" t="s">
        <v>183</v>
      </c>
      <c r="D44" s="8" t="s">
        <v>184</v>
      </c>
      <c r="E44" s="8" t="s">
        <v>22</v>
      </c>
      <c r="F44" s="8" t="s">
        <v>23</v>
      </c>
      <c r="G44" s="9"/>
      <c r="H44" s="10" t="str">
        <f t="shared" si="1"/>
        <v>#N/A</v>
      </c>
      <c r="I44" s="11">
        <v>40.0</v>
      </c>
      <c r="J44" s="10">
        <f t="shared" si="2"/>
        <v>16</v>
      </c>
      <c r="K44" s="12"/>
      <c r="L44" s="10" t="str">
        <f t="shared" si="3"/>
        <v>#N/A</v>
      </c>
      <c r="M44" s="8"/>
      <c r="N44" s="10" t="str">
        <f t="shared" si="4"/>
        <v>#N/A</v>
      </c>
      <c r="O44" s="8">
        <f t="shared" si="5"/>
        <v>40</v>
      </c>
      <c r="P44" s="10">
        <f t="shared" si="6"/>
        <v>30</v>
      </c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>
      <c r="A45" s="17" t="s">
        <v>185</v>
      </c>
      <c r="B45" s="17" t="s">
        <v>186</v>
      </c>
      <c r="C45" s="17" t="s">
        <v>187</v>
      </c>
      <c r="D45" s="17" t="s">
        <v>188</v>
      </c>
      <c r="E45" s="17" t="s">
        <v>47</v>
      </c>
      <c r="F45" s="17" t="s">
        <v>48</v>
      </c>
      <c r="G45" s="9"/>
      <c r="H45" s="10" t="str">
        <f t="shared" si="1"/>
        <v>#N/A</v>
      </c>
      <c r="I45" s="11">
        <v>57.0</v>
      </c>
      <c r="J45" s="10">
        <f t="shared" si="2"/>
        <v>9</v>
      </c>
      <c r="K45" s="12"/>
      <c r="L45" s="10" t="str">
        <f t="shared" si="3"/>
        <v>#N/A</v>
      </c>
      <c r="M45" s="8"/>
      <c r="N45" s="10" t="str">
        <f t="shared" si="4"/>
        <v>#N/A</v>
      </c>
      <c r="O45" s="8">
        <f t="shared" si="5"/>
        <v>57</v>
      </c>
      <c r="P45" s="10">
        <f t="shared" si="6"/>
        <v>19</v>
      </c>
      <c r="Q45" s="8"/>
      <c r="R45" s="8"/>
      <c r="S45" s="8"/>
      <c r="T45" s="13"/>
      <c r="U45" s="13"/>
      <c r="V45" s="13"/>
      <c r="W45" s="13"/>
      <c r="X45" s="13"/>
      <c r="Y45" s="13"/>
      <c r="Z45" s="8"/>
    </row>
    <row r="46" ht="15.75" customHeight="1">
      <c r="A46" s="8" t="s">
        <v>189</v>
      </c>
      <c r="B46" s="8" t="s">
        <v>186</v>
      </c>
      <c r="C46" s="8" t="s">
        <v>190</v>
      </c>
      <c r="D46" s="8" t="s">
        <v>191</v>
      </c>
      <c r="E46" s="8" t="s">
        <v>22</v>
      </c>
      <c r="F46" s="8" t="s">
        <v>23</v>
      </c>
      <c r="G46" s="9"/>
      <c r="H46" s="10" t="str">
        <f t="shared" si="1"/>
        <v>#N/A</v>
      </c>
      <c r="I46" s="11">
        <v>34.0</v>
      </c>
      <c r="J46" s="10">
        <f t="shared" si="2"/>
        <v>19</v>
      </c>
      <c r="K46" s="12"/>
      <c r="L46" s="10" t="str">
        <f t="shared" si="3"/>
        <v>#N/A</v>
      </c>
      <c r="M46" s="8"/>
      <c r="N46" s="10" t="str">
        <f t="shared" si="4"/>
        <v>#N/A</v>
      </c>
      <c r="O46" s="8">
        <f t="shared" si="5"/>
        <v>34</v>
      </c>
      <c r="P46" s="10">
        <f t="shared" si="6"/>
        <v>34</v>
      </c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5.75" customHeight="1">
      <c r="A47" s="8" t="s">
        <v>192</v>
      </c>
      <c r="B47" s="17" t="s">
        <v>193</v>
      </c>
      <c r="C47" s="17" t="s">
        <v>157</v>
      </c>
      <c r="D47" s="8" t="s">
        <v>194</v>
      </c>
      <c r="E47" s="8" t="s">
        <v>22</v>
      </c>
      <c r="F47" s="18" t="s">
        <v>23</v>
      </c>
      <c r="G47" s="9"/>
      <c r="H47" s="10" t="str">
        <f t="shared" si="1"/>
        <v>#N/A</v>
      </c>
      <c r="I47" s="11">
        <v>28.0</v>
      </c>
      <c r="J47" s="10">
        <f t="shared" si="2"/>
        <v>24</v>
      </c>
      <c r="K47" s="12"/>
      <c r="L47" s="10" t="str">
        <f t="shared" si="3"/>
        <v>#N/A</v>
      </c>
      <c r="M47" s="8"/>
      <c r="N47" s="10" t="str">
        <f t="shared" si="4"/>
        <v>#N/A</v>
      </c>
      <c r="O47" s="8">
        <f t="shared" si="5"/>
        <v>28</v>
      </c>
      <c r="P47" s="10">
        <f t="shared" si="6"/>
        <v>38</v>
      </c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5.75" customHeight="1">
      <c r="A48" s="8" t="s">
        <v>195</v>
      </c>
      <c r="B48" s="8" t="s">
        <v>196</v>
      </c>
      <c r="C48" s="8" t="s">
        <v>157</v>
      </c>
      <c r="D48" s="8" t="s">
        <v>197</v>
      </c>
      <c r="E48" s="8" t="s">
        <v>22</v>
      </c>
      <c r="F48" s="8" t="s">
        <v>23</v>
      </c>
      <c r="G48" s="9"/>
      <c r="H48" s="10" t="str">
        <f t="shared" si="1"/>
        <v>#N/A</v>
      </c>
      <c r="I48" s="11">
        <v>44.0</v>
      </c>
      <c r="J48" s="10">
        <f t="shared" si="2"/>
        <v>12</v>
      </c>
      <c r="K48" s="12"/>
      <c r="L48" s="10" t="str">
        <f t="shared" si="3"/>
        <v>#N/A</v>
      </c>
      <c r="M48" s="8"/>
      <c r="N48" s="10" t="str">
        <f t="shared" si="4"/>
        <v>#N/A</v>
      </c>
      <c r="O48" s="8">
        <f t="shared" si="5"/>
        <v>44</v>
      </c>
      <c r="P48" s="10">
        <f t="shared" si="6"/>
        <v>25</v>
      </c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5.75" customHeight="1">
      <c r="A49" s="17" t="s">
        <v>198</v>
      </c>
      <c r="B49" s="17" t="s">
        <v>199</v>
      </c>
      <c r="C49" s="17" t="s">
        <v>200</v>
      </c>
      <c r="D49" s="17" t="s">
        <v>201</v>
      </c>
      <c r="E49" s="17" t="s">
        <v>76</v>
      </c>
      <c r="F49" s="8"/>
      <c r="G49" s="9"/>
      <c r="H49" s="10" t="str">
        <f t="shared" si="1"/>
        <v>#N/A</v>
      </c>
      <c r="I49" s="11">
        <v>12.0</v>
      </c>
      <c r="J49" s="10">
        <f t="shared" si="2"/>
        <v>36</v>
      </c>
      <c r="K49" s="12"/>
      <c r="L49" s="10" t="str">
        <f t="shared" si="3"/>
        <v>#N/A</v>
      </c>
      <c r="M49" s="8"/>
      <c r="N49" s="10" t="str">
        <f t="shared" si="4"/>
        <v>#N/A</v>
      </c>
      <c r="O49" s="8">
        <f t="shared" si="5"/>
        <v>12</v>
      </c>
      <c r="P49" s="10">
        <f t="shared" si="6"/>
        <v>47</v>
      </c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5.75" customHeight="1">
      <c r="A50" s="8" t="s">
        <v>202</v>
      </c>
      <c r="B50" s="8" t="s">
        <v>203</v>
      </c>
      <c r="C50" s="8" t="s">
        <v>204</v>
      </c>
      <c r="D50" s="16" t="s">
        <v>205</v>
      </c>
      <c r="E50" s="17" t="s">
        <v>206</v>
      </c>
      <c r="F50" s="8" t="s">
        <v>207</v>
      </c>
      <c r="G50" s="9"/>
      <c r="H50" s="10" t="str">
        <f t="shared" si="1"/>
        <v>#N/A</v>
      </c>
      <c r="I50" s="11">
        <v>22.0</v>
      </c>
      <c r="J50" s="10">
        <f t="shared" si="2"/>
        <v>28</v>
      </c>
      <c r="K50" s="12"/>
      <c r="L50" s="10" t="str">
        <f t="shared" si="3"/>
        <v>#N/A</v>
      </c>
      <c r="M50" s="8"/>
      <c r="N50" s="10" t="str">
        <f t="shared" si="4"/>
        <v>#N/A</v>
      </c>
      <c r="O50" s="8">
        <f t="shared" si="5"/>
        <v>22</v>
      </c>
      <c r="P50" s="10">
        <f t="shared" si="6"/>
        <v>42</v>
      </c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17" t="s">
        <v>208</v>
      </c>
      <c r="B51" s="17" t="s">
        <v>209</v>
      </c>
      <c r="C51" s="17" t="s">
        <v>210</v>
      </c>
      <c r="D51" s="20" t="s">
        <v>211</v>
      </c>
      <c r="E51" s="17" t="s">
        <v>47</v>
      </c>
      <c r="F51" s="17" t="s">
        <v>48</v>
      </c>
      <c r="G51" s="9"/>
      <c r="H51" s="10" t="str">
        <f t="shared" si="1"/>
        <v>#N/A</v>
      </c>
      <c r="I51" s="11">
        <v>43.0</v>
      </c>
      <c r="J51" s="10">
        <f t="shared" si="2"/>
        <v>14</v>
      </c>
      <c r="K51" s="12"/>
      <c r="L51" s="10" t="str">
        <f t="shared" si="3"/>
        <v>#N/A</v>
      </c>
      <c r="M51" s="8"/>
      <c r="N51" s="10" t="str">
        <f t="shared" si="4"/>
        <v>#N/A</v>
      </c>
      <c r="O51" s="8">
        <f t="shared" si="5"/>
        <v>43</v>
      </c>
      <c r="P51" s="10">
        <f t="shared" si="6"/>
        <v>27</v>
      </c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9"/>
      <c r="H52" s="10" t="str">
        <f t="shared" si="1"/>
        <v>#N/A</v>
      </c>
      <c r="I52" s="8"/>
      <c r="J52" s="10" t="str">
        <f t="shared" si="2"/>
        <v>#N/A</v>
      </c>
      <c r="K52" s="12"/>
      <c r="L52" s="10" t="str">
        <f t="shared" si="3"/>
        <v>#N/A</v>
      </c>
      <c r="M52" s="8"/>
      <c r="N52" s="10" t="str">
        <f t="shared" si="4"/>
        <v>#N/A</v>
      </c>
      <c r="O52" s="8">
        <f t="shared" si="5"/>
        <v>0</v>
      </c>
      <c r="P52" s="10">
        <f t="shared" si="6"/>
        <v>49</v>
      </c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5.75" customHeight="1">
      <c r="A53" s="8"/>
      <c r="B53" s="8"/>
      <c r="C53" s="8"/>
      <c r="D53" s="21"/>
      <c r="E53" s="8"/>
      <c r="F53" s="8"/>
      <c r="G53" s="9"/>
      <c r="H53" s="10" t="str">
        <f t="shared" si="1"/>
        <v>#N/A</v>
      </c>
      <c r="I53" s="8"/>
      <c r="J53" s="10" t="str">
        <f t="shared" si="2"/>
        <v>#N/A</v>
      </c>
      <c r="K53" s="12"/>
      <c r="L53" s="10" t="str">
        <f t="shared" si="3"/>
        <v>#N/A</v>
      </c>
      <c r="M53" s="8"/>
      <c r="N53" s="10" t="str">
        <f t="shared" si="4"/>
        <v>#N/A</v>
      </c>
      <c r="O53" s="8">
        <f t="shared" si="5"/>
        <v>0</v>
      </c>
      <c r="P53" s="10">
        <f t="shared" si="6"/>
        <v>49</v>
      </c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9"/>
      <c r="H54" s="10" t="str">
        <f t="shared" si="1"/>
        <v>#N/A</v>
      </c>
      <c r="I54" s="8"/>
      <c r="J54" s="10" t="str">
        <f t="shared" si="2"/>
        <v>#N/A</v>
      </c>
      <c r="K54" s="12"/>
      <c r="L54" s="10" t="str">
        <f t="shared" si="3"/>
        <v>#N/A</v>
      </c>
      <c r="M54" s="8"/>
      <c r="N54" s="10" t="str">
        <f t="shared" si="4"/>
        <v>#N/A</v>
      </c>
      <c r="O54" s="8">
        <f t="shared" si="5"/>
        <v>0</v>
      </c>
      <c r="P54" s="10">
        <f t="shared" si="6"/>
        <v>49</v>
      </c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9"/>
      <c r="H55" s="10" t="str">
        <f t="shared" si="1"/>
        <v>#N/A</v>
      </c>
      <c r="I55" s="8"/>
      <c r="J55" s="10" t="str">
        <f t="shared" si="2"/>
        <v>#N/A</v>
      </c>
      <c r="K55" s="12"/>
      <c r="L55" s="10" t="str">
        <f t="shared" si="3"/>
        <v>#N/A</v>
      </c>
      <c r="M55" s="8"/>
      <c r="N55" s="10" t="str">
        <f t="shared" si="4"/>
        <v>#N/A</v>
      </c>
      <c r="O55" s="8">
        <f t="shared" si="5"/>
        <v>0</v>
      </c>
      <c r="P55" s="10">
        <f t="shared" si="6"/>
        <v>49</v>
      </c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9"/>
      <c r="H56" s="10" t="str">
        <f t="shared" si="1"/>
        <v>#N/A</v>
      </c>
      <c r="I56" s="8"/>
      <c r="J56" s="10" t="str">
        <f t="shared" si="2"/>
        <v>#N/A</v>
      </c>
      <c r="K56" s="12"/>
      <c r="L56" s="10" t="str">
        <f t="shared" si="3"/>
        <v>#N/A</v>
      </c>
      <c r="M56" s="8"/>
      <c r="N56" s="10" t="str">
        <f t="shared" si="4"/>
        <v>#N/A</v>
      </c>
      <c r="O56" s="8">
        <f t="shared" si="5"/>
        <v>0</v>
      </c>
      <c r="P56" s="10">
        <f t="shared" si="6"/>
        <v>49</v>
      </c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12"/>
      <c r="H57" s="22"/>
      <c r="I57" s="8"/>
      <c r="J57" s="22"/>
      <c r="K57" s="12"/>
      <c r="L57" s="22"/>
      <c r="M57" s="8"/>
      <c r="N57" s="22"/>
      <c r="O57" s="8"/>
      <c r="P57" s="22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>
        <f t="array" ref="A58">SUM(IF(ISTEXT(A4:A56),1/COUNTIF(A4:A56, A4:A56),""))</f>
        <v>47</v>
      </c>
      <c r="B58" s="8"/>
      <c r="C58" s="8"/>
      <c r="D58" s="8" t="s">
        <v>212</v>
      </c>
      <c r="E58" s="8"/>
      <c r="F58" s="8">
        <f t="array" ref="F58">SUM(IF(ISTEXT(F4:F56),1/COUNTIF(F4:F56, F4:F56),""))</f>
        <v>11</v>
      </c>
      <c r="G58" s="12">
        <f>SUM(G4:G56)</f>
        <v>1577</v>
      </c>
      <c r="H58" s="22"/>
      <c r="I58" s="12">
        <f>SUM(I4:I56)</f>
        <v>1518</v>
      </c>
      <c r="J58" s="22"/>
      <c r="K58" s="12">
        <f>SUM(K4:K56)</f>
        <v>0</v>
      </c>
      <c r="L58" s="22"/>
      <c r="M58" s="12">
        <f>SUM(M4:M56)</f>
        <v>0</v>
      </c>
      <c r="N58" s="22"/>
      <c r="O58" s="12">
        <f>SUM(O4:O56)</f>
        <v>3095</v>
      </c>
      <c r="P58" s="22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12"/>
      <c r="H59" s="22"/>
      <c r="I59" s="8"/>
      <c r="J59" s="22"/>
      <c r="K59" s="12"/>
      <c r="L59" s="22"/>
      <c r="M59" s="8"/>
      <c r="N59" s="22"/>
      <c r="O59" s="8">
        <f>SUM(G58:M58)</f>
        <v>3095</v>
      </c>
      <c r="P59" s="22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23" t="s">
        <v>213</v>
      </c>
      <c r="B60" s="8"/>
      <c r="C60" s="8"/>
      <c r="D60" s="8" t="s">
        <v>214</v>
      </c>
      <c r="E60" s="8"/>
      <c r="F60" s="8"/>
      <c r="G60" s="12"/>
      <c r="H60" s="22"/>
      <c r="I60" s="8"/>
      <c r="J60" s="22"/>
      <c r="K60" s="12"/>
      <c r="L60" s="22"/>
      <c r="M60" s="8"/>
      <c r="N60" s="22"/>
      <c r="O60" s="8"/>
      <c r="P60" s="22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>
        <v>1.0</v>
      </c>
      <c r="B61" s="8" t="s">
        <v>215</v>
      </c>
      <c r="C61" s="8"/>
      <c r="D61" s="8" t="s">
        <v>216</v>
      </c>
      <c r="E61" s="8"/>
      <c r="F61" s="8"/>
      <c r="G61" s="12"/>
      <c r="H61" s="22"/>
      <c r="I61" s="8"/>
      <c r="J61" s="22"/>
      <c r="K61" s="12"/>
      <c r="L61" s="22"/>
      <c r="M61" s="8"/>
      <c r="N61" s="22"/>
      <c r="O61" s="8"/>
      <c r="P61" s="22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>
        <v>2.0</v>
      </c>
      <c r="B62" s="8" t="s">
        <v>217</v>
      </c>
      <c r="C62" s="8"/>
      <c r="D62" s="8" t="s">
        <v>218</v>
      </c>
      <c r="E62" s="8"/>
      <c r="F62" s="8"/>
      <c r="G62" s="12"/>
      <c r="H62" s="22"/>
      <c r="I62" s="8"/>
      <c r="J62" s="22"/>
      <c r="K62" s="12"/>
      <c r="L62" s="22"/>
      <c r="M62" s="8"/>
      <c r="N62" s="22"/>
      <c r="O62" s="8"/>
      <c r="P62" s="22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>
        <v>3.0</v>
      </c>
      <c r="B63" s="8" t="s">
        <v>219</v>
      </c>
      <c r="C63" s="8"/>
      <c r="D63" s="8"/>
      <c r="E63" s="8"/>
      <c r="F63" s="8"/>
      <c r="G63" s="12"/>
      <c r="H63" s="22"/>
      <c r="I63" s="8"/>
      <c r="J63" s="22"/>
      <c r="K63" s="12"/>
      <c r="L63" s="22"/>
      <c r="M63" s="8"/>
      <c r="N63" s="22"/>
      <c r="O63" s="8"/>
      <c r="P63" s="22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>
        <v>4.0</v>
      </c>
      <c r="B64" s="8" t="s">
        <v>220</v>
      </c>
      <c r="C64" s="8"/>
      <c r="D64" s="8"/>
      <c r="E64" s="8"/>
      <c r="F64" s="8"/>
      <c r="G64" s="12"/>
      <c r="H64" s="22"/>
      <c r="I64" s="8"/>
      <c r="J64" s="22"/>
      <c r="K64" s="12"/>
      <c r="L64" s="22"/>
      <c r="M64" s="8"/>
      <c r="N64" s="22"/>
      <c r="O64" s="8"/>
      <c r="P64" s="22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>
        <v>5.0</v>
      </c>
      <c r="B65" s="24" t="s">
        <v>221</v>
      </c>
      <c r="C65" s="24"/>
      <c r="D65" s="24" t="s">
        <v>222</v>
      </c>
      <c r="E65" s="24"/>
      <c r="F65" s="24"/>
      <c r="G65" s="12"/>
      <c r="H65" s="22"/>
      <c r="I65" s="8"/>
      <c r="J65" s="22"/>
      <c r="K65" s="12"/>
      <c r="L65" s="22"/>
      <c r="M65" s="8"/>
      <c r="N65" s="22"/>
      <c r="O65" s="8"/>
      <c r="P65" s="22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ht="15.75" customHeight="1">
      <c r="A66" s="8">
        <v>6.0</v>
      </c>
      <c r="B66" s="24" t="s">
        <v>223</v>
      </c>
      <c r="C66" s="24"/>
      <c r="D66" s="24" t="s">
        <v>222</v>
      </c>
      <c r="E66" s="24"/>
      <c r="F66" s="24"/>
      <c r="G66" s="12"/>
      <c r="H66" s="22"/>
      <c r="I66" s="8"/>
      <c r="J66" s="22"/>
      <c r="K66" s="12"/>
      <c r="L66" s="22"/>
      <c r="M66" s="8"/>
      <c r="N66" s="22"/>
      <c r="O66" s="8"/>
      <c r="P66" s="22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ht="15.75" customHeight="1">
      <c r="A67" s="8">
        <v>7.0</v>
      </c>
      <c r="B67" s="24" t="s">
        <v>224</v>
      </c>
      <c r="C67" s="24"/>
      <c r="D67" s="24" t="s">
        <v>222</v>
      </c>
      <c r="E67" s="24"/>
      <c r="F67" s="24"/>
      <c r="G67" s="12"/>
      <c r="H67" s="22"/>
      <c r="I67" s="8"/>
      <c r="J67" s="22"/>
      <c r="K67" s="12"/>
      <c r="L67" s="22"/>
      <c r="M67" s="8"/>
      <c r="N67" s="22"/>
      <c r="O67" s="8"/>
      <c r="P67" s="22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ht="15.75" customHeight="1">
      <c r="A68" s="8">
        <v>8.0</v>
      </c>
      <c r="B68" s="8" t="s">
        <v>225</v>
      </c>
      <c r="C68" s="8"/>
      <c r="D68" s="8"/>
      <c r="E68" s="8"/>
      <c r="F68" s="8"/>
      <c r="G68" s="12"/>
      <c r="H68" s="22"/>
      <c r="I68" s="8"/>
      <c r="J68" s="22"/>
      <c r="K68" s="12"/>
      <c r="L68" s="22"/>
      <c r="M68" s="8"/>
      <c r="N68" s="22"/>
      <c r="O68" s="8"/>
      <c r="P68" s="22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ht="15.75" customHeight="1">
      <c r="A69" s="8">
        <v>9.0</v>
      </c>
      <c r="B69" s="8" t="s">
        <v>226</v>
      </c>
      <c r="C69" s="8"/>
      <c r="D69" s="8"/>
      <c r="E69" s="8"/>
      <c r="F69" s="8"/>
      <c r="G69" s="12"/>
      <c r="H69" s="22"/>
      <c r="I69" s="8"/>
      <c r="J69" s="22"/>
      <c r="K69" s="12"/>
      <c r="L69" s="22"/>
      <c r="M69" s="8"/>
      <c r="N69" s="22"/>
      <c r="O69" s="8"/>
      <c r="P69" s="22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ht="15.75" customHeight="1">
      <c r="A70" s="8">
        <v>10.0</v>
      </c>
      <c r="B70" s="8" t="s">
        <v>227</v>
      </c>
      <c r="C70" s="8"/>
      <c r="D70" s="8"/>
      <c r="E70" s="8"/>
      <c r="F70" s="8"/>
      <c r="G70" s="12"/>
      <c r="H70" s="22"/>
      <c r="I70" s="8"/>
      <c r="J70" s="22"/>
      <c r="K70" s="12"/>
      <c r="L70" s="22"/>
      <c r="M70" s="8"/>
      <c r="N70" s="22"/>
      <c r="O70" s="8"/>
      <c r="P70" s="22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5.75" customHeight="1">
      <c r="A71" s="8">
        <v>11.0</v>
      </c>
      <c r="B71" s="8" t="s">
        <v>228</v>
      </c>
      <c r="C71" s="8"/>
      <c r="D71" s="8"/>
      <c r="E71" s="8"/>
      <c r="F71" s="8"/>
      <c r="G71" s="12"/>
      <c r="H71" s="22"/>
      <c r="I71" s="8"/>
      <c r="J71" s="22"/>
      <c r="K71" s="12"/>
      <c r="L71" s="22"/>
      <c r="M71" s="8"/>
      <c r="N71" s="22"/>
      <c r="O71" s="8"/>
      <c r="P71" s="22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ht="15.75" customHeight="1">
      <c r="A72" s="8">
        <v>12.0</v>
      </c>
      <c r="B72" s="8" t="s">
        <v>229</v>
      </c>
      <c r="C72" s="8"/>
      <c r="D72" s="8"/>
      <c r="E72" s="8"/>
      <c r="F72" s="8"/>
      <c r="G72" s="12"/>
      <c r="H72" s="22"/>
      <c r="I72" s="8"/>
      <c r="J72" s="22"/>
      <c r="K72" s="12"/>
      <c r="L72" s="22"/>
      <c r="M72" s="8"/>
      <c r="N72" s="22"/>
      <c r="O72" s="8"/>
      <c r="P72" s="22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ht="15.75" customHeight="1">
      <c r="A73" s="8">
        <v>13.0</v>
      </c>
      <c r="B73" s="8" t="s">
        <v>230</v>
      </c>
      <c r="C73" s="8"/>
      <c r="D73" s="8"/>
      <c r="E73" s="8"/>
      <c r="F73" s="8"/>
      <c r="G73" s="12"/>
      <c r="H73" s="22"/>
      <c r="I73" s="8"/>
      <c r="J73" s="22"/>
      <c r="K73" s="12"/>
      <c r="L73" s="22"/>
      <c r="M73" s="8"/>
      <c r="N73" s="22"/>
      <c r="O73" s="8"/>
      <c r="P73" s="22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ht="15.75" customHeight="1">
      <c r="A74" s="8"/>
      <c r="B74" s="8"/>
      <c r="C74" s="8"/>
      <c r="D74" s="8"/>
      <c r="E74" s="8"/>
      <c r="F74" s="8"/>
      <c r="G74" s="12"/>
      <c r="H74" s="22"/>
      <c r="I74" s="8"/>
      <c r="J74" s="22"/>
      <c r="K74" s="12"/>
      <c r="L74" s="22"/>
      <c r="M74" s="8"/>
      <c r="N74" s="22"/>
      <c r="O74" s="8"/>
      <c r="P74" s="22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ht="15.75" customHeight="1">
      <c r="A75" s="8"/>
      <c r="B75" s="8"/>
      <c r="C75" s="8"/>
      <c r="D75" s="8"/>
      <c r="E75" s="8"/>
      <c r="F75" s="8"/>
      <c r="G75" s="12"/>
      <c r="H75" s="22"/>
      <c r="I75" s="8"/>
      <c r="J75" s="22"/>
      <c r="K75" s="12"/>
      <c r="L75" s="22"/>
      <c r="M75" s="8"/>
      <c r="N75" s="22"/>
      <c r="O75" s="8"/>
      <c r="P75" s="22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ht="15.75" customHeight="1">
      <c r="A76" s="8"/>
      <c r="B76" s="8"/>
      <c r="C76" s="8"/>
      <c r="D76" s="8"/>
      <c r="E76" s="8"/>
      <c r="F76" s="8"/>
      <c r="G76" s="12"/>
      <c r="H76" s="22"/>
      <c r="I76" s="8"/>
      <c r="J76" s="22"/>
      <c r="K76" s="12"/>
      <c r="L76" s="22"/>
      <c r="M76" s="8"/>
      <c r="N76" s="22"/>
      <c r="O76" s="8"/>
      <c r="P76" s="22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ht="15.75" customHeight="1">
      <c r="G77" s="12"/>
      <c r="H77" s="25"/>
      <c r="I77" s="8"/>
      <c r="J77" s="26"/>
      <c r="K77" s="12"/>
      <c r="L77" s="25"/>
      <c r="M77" s="8"/>
      <c r="N77" s="26"/>
      <c r="O77" s="8"/>
      <c r="P77" s="26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ht="15.75" customHeight="1">
      <c r="A78" s="8" t="s">
        <v>231</v>
      </c>
      <c r="B78" s="8" t="s">
        <v>232</v>
      </c>
      <c r="C78" s="8" t="s">
        <v>233</v>
      </c>
      <c r="D78" s="8" t="s">
        <v>234</v>
      </c>
      <c r="E78" s="8" t="s">
        <v>134</v>
      </c>
      <c r="F78" s="8" t="s">
        <v>235</v>
      </c>
      <c r="G78" s="8"/>
      <c r="H78" s="26"/>
      <c r="I78" s="8"/>
      <c r="J78" s="26"/>
      <c r="K78" s="8"/>
      <c r="L78" s="26"/>
      <c r="M78" s="8"/>
      <c r="N78" s="26"/>
      <c r="O78" s="8"/>
      <c r="P78" s="26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ht="15.75" customHeight="1">
      <c r="A79" s="8" t="s">
        <v>236</v>
      </c>
      <c r="B79" s="8" t="s">
        <v>237</v>
      </c>
      <c r="C79" s="8" t="s">
        <v>238</v>
      </c>
      <c r="D79" s="8" t="s">
        <v>239</v>
      </c>
      <c r="E79" s="8"/>
      <c r="F79" s="8" t="s">
        <v>114</v>
      </c>
      <c r="G79" s="27"/>
      <c r="H79" s="28"/>
      <c r="I79" s="27"/>
      <c r="J79" s="28"/>
      <c r="K79" s="27"/>
      <c r="L79" s="28"/>
      <c r="M79" s="27"/>
      <c r="N79" s="28"/>
      <c r="O79" s="27"/>
      <c r="P79" s="2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ht="15.75" customHeight="1">
      <c r="A80" s="8" t="s">
        <v>240</v>
      </c>
      <c r="B80" s="8" t="s">
        <v>241</v>
      </c>
      <c r="C80" s="8" t="s">
        <v>242</v>
      </c>
      <c r="D80" s="8" t="s">
        <v>243</v>
      </c>
      <c r="E80" s="8"/>
      <c r="F80" s="8" t="s">
        <v>143</v>
      </c>
      <c r="G80" s="27"/>
      <c r="H80" s="29"/>
      <c r="I80" s="27"/>
      <c r="J80" s="29"/>
      <c r="K80" s="27"/>
      <c r="L80" s="29"/>
      <c r="M80" s="27"/>
      <c r="N80" s="29"/>
      <c r="O80" s="27"/>
      <c r="P80" s="29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ht="15.75" customHeight="1">
      <c r="A81" s="8" t="s">
        <v>43</v>
      </c>
      <c r="B81" s="8" t="s">
        <v>44</v>
      </c>
      <c r="C81" s="8" t="s">
        <v>45</v>
      </c>
      <c r="D81" s="8" t="s">
        <v>46</v>
      </c>
      <c r="E81" s="8"/>
      <c r="F81" s="8" t="s">
        <v>48</v>
      </c>
      <c r="G81" s="27"/>
      <c r="H81" s="28"/>
      <c r="I81" s="27"/>
      <c r="J81" s="28"/>
      <c r="K81" s="27"/>
      <c r="L81" s="28"/>
      <c r="M81" s="27"/>
      <c r="N81" s="28"/>
      <c r="O81" s="27"/>
      <c r="P81" s="2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ht="15.75" customHeight="1">
      <c r="A82" s="30" t="s">
        <v>244</v>
      </c>
      <c r="B82" s="30" t="s">
        <v>245</v>
      </c>
      <c r="C82" s="8" t="s">
        <v>246</v>
      </c>
      <c r="D82" s="30" t="s">
        <v>247</v>
      </c>
      <c r="E82" s="8"/>
      <c r="F82" s="18" t="s">
        <v>248</v>
      </c>
      <c r="G82" s="12"/>
      <c r="H82" s="25"/>
      <c r="I82" s="8"/>
      <c r="J82" s="26"/>
      <c r="K82" s="12"/>
      <c r="L82" s="25"/>
      <c r="M82" s="8"/>
      <c r="N82" s="26"/>
      <c r="O82" s="8"/>
      <c r="P82" s="26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ht="15.75" customHeight="1">
      <c r="A83" s="8" t="s">
        <v>202</v>
      </c>
      <c r="B83" s="8" t="s">
        <v>203</v>
      </c>
      <c r="C83" s="8" t="s">
        <v>204</v>
      </c>
      <c r="D83" s="8" t="s">
        <v>205</v>
      </c>
      <c r="E83" s="8"/>
      <c r="F83" s="8" t="s">
        <v>207</v>
      </c>
      <c r="G83" s="27"/>
      <c r="H83" s="28"/>
      <c r="I83" s="27"/>
      <c r="J83" s="28"/>
      <c r="K83" s="27"/>
      <c r="L83" s="28"/>
      <c r="M83" s="27"/>
      <c r="N83" s="28"/>
      <c r="O83" s="27"/>
      <c r="P83" s="2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5.75" customHeight="1">
      <c r="A84" s="8" t="s">
        <v>249</v>
      </c>
      <c r="B84" s="8" t="s">
        <v>250</v>
      </c>
      <c r="C84" s="8" t="s">
        <v>251</v>
      </c>
      <c r="D84" s="31" t="s">
        <v>252</v>
      </c>
      <c r="E84" s="31"/>
      <c r="F84" s="8" t="s">
        <v>114</v>
      </c>
      <c r="G84" s="27"/>
      <c r="H84" s="29"/>
      <c r="I84" s="27"/>
      <c r="J84" s="29"/>
      <c r="K84" s="27"/>
      <c r="L84" s="29"/>
      <c r="M84" s="27"/>
      <c r="N84" s="29"/>
      <c r="O84" s="27"/>
      <c r="P84" s="29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ht="15.75" customHeight="1">
      <c r="A85" s="8" t="s">
        <v>253</v>
      </c>
      <c r="B85" s="8" t="s">
        <v>254</v>
      </c>
      <c r="C85" s="8" t="s">
        <v>255</v>
      </c>
      <c r="D85" s="8" t="s">
        <v>256</v>
      </c>
      <c r="E85" s="8"/>
      <c r="F85" s="8" t="s">
        <v>23</v>
      </c>
      <c r="G85" s="27"/>
      <c r="H85" s="29"/>
      <c r="I85" s="27"/>
      <c r="J85" s="29"/>
      <c r="K85" s="27"/>
      <c r="L85" s="29"/>
      <c r="M85" s="27"/>
      <c r="N85" s="29"/>
      <c r="O85" s="27"/>
      <c r="P85" s="29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ht="15.75" customHeight="1">
      <c r="A86" s="8" t="s">
        <v>257</v>
      </c>
      <c r="B86" s="8" t="s">
        <v>258</v>
      </c>
      <c r="C86" s="8" t="s">
        <v>259</v>
      </c>
      <c r="D86" s="8" t="s">
        <v>260</v>
      </c>
      <c r="E86" s="8"/>
      <c r="F86" s="8" t="s">
        <v>114</v>
      </c>
      <c r="G86" s="27"/>
      <c r="H86" s="28"/>
      <c r="I86" s="27"/>
      <c r="J86" s="28"/>
      <c r="K86" s="27"/>
      <c r="L86" s="28"/>
      <c r="M86" s="27"/>
      <c r="N86" s="28"/>
      <c r="O86" s="27"/>
      <c r="P86" s="2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ht="15.75" customHeight="1">
      <c r="A87" s="8" t="s">
        <v>261</v>
      </c>
      <c r="B87" s="8" t="s">
        <v>262</v>
      </c>
      <c r="C87" s="8" t="s">
        <v>204</v>
      </c>
      <c r="D87" s="8" t="s">
        <v>263</v>
      </c>
      <c r="E87" s="8"/>
      <c r="F87" s="8" t="s">
        <v>23</v>
      </c>
      <c r="G87" s="27"/>
      <c r="H87" s="28"/>
      <c r="I87" s="27"/>
      <c r="J87" s="28"/>
      <c r="K87" s="27"/>
      <c r="L87" s="28"/>
      <c r="M87" s="27"/>
      <c r="N87" s="28"/>
      <c r="O87" s="27"/>
      <c r="P87" s="2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ht="15.75" customHeight="1">
      <c r="A88" s="8" t="s">
        <v>264</v>
      </c>
      <c r="B88" s="8" t="s">
        <v>265</v>
      </c>
      <c r="C88" s="8" t="s">
        <v>266</v>
      </c>
      <c r="D88" s="8" t="s">
        <v>267</v>
      </c>
      <c r="E88" s="8"/>
      <c r="F88" s="8" t="s">
        <v>268</v>
      </c>
      <c r="G88" s="27"/>
      <c r="H88" s="28"/>
      <c r="I88" s="27"/>
      <c r="J88" s="28"/>
      <c r="K88" s="27"/>
      <c r="L88" s="28"/>
      <c r="M88" s="27"/>
      <c r="N88" s="28"/>
      <c r="O88" s="27"/>
      <c r="P88" s="2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ht="15.75" customHeight="1">
      <c r="A89" s="8" t="s">
        <v>269</v>
      </c>
      <c r="B89" s="8" t="s">
        <v>44</v>
      </c>
      <c r="C89" s="8" t="s">
        <v>270</v>
      </c>
      <c r="D89" s="8" t="s">
        <v>271</v>
      </c>
      <c r="E89" s="8"/>
      <c r="F89" s="8" t="s">
        <v>272</v>
      </c>
      <c r="G89" s="27"/>
      <c r="H89" s="28"/>
      <c r="I89" s="27"/>
      <c r="J89" s="28"/>
      <c r="K89" s="27"/>
      <c r="L89" s="28"/>
      <c r="M89" s="27"/>
      <c r="N89" s="28"/>
      <c r="O89" s="27"/>
      <c r="P89" s="2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ht="15.75" customHeight="1">
      <c r="A90" s="8" t="s">
        <v>273</v>
      </c>
      <c r="B90" s="8" t="s">
        <v>274</v>
      </c>
      <c r="C90" s="8" t="s">
        <v>275</v>
      </c>
      <c r="D90" s="8" t="s">
        <v>276</v>
      </c>
      <c r="E90" s="8"/>
      <c r="F90" s="8" t="s">
        <v>114</v>
      </c>
      <c r="G90" s="27"/>
      <c r="H90" s="29"/>
      <c r="I90" s="27"/>
      <c r="J90" s="29"/>
      <c r="K90" s="27"/>
      <c r="L90" s="29"/>
      <c r="M90" s="27"/>
      <c r="N90" s="29"/>
      <c r="O90" s="27"/>
      <c r="P90" s="29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ht="15.75" customHeight="1">
      <c r="A91" s="13" t="s">
        <v>277</v>
      </c>
      <c r="B91" s="13" t="s">
        <v>278</v>
      </c>
      <c r="C91" s="13" t="s">
        <v>180</v>
      </c>
      <c r="D91" s="13" t="s">
        <v>279</v>
      </c>
      <c r="E91" s="13"/>
      <c r="F91" s="13" t="s">
        <v>23</v>
      </c>
      <c r="G91" s="27"/>
      <c r="H91" s="28"/>
      <c r="I91" s="27"/>
      <c r="J91" s="28"/>
      <c r="K91" s="27"/>
      <c r="L91" s="28"/>
      <c r="M91" s="27"/>
      <c r="N91" s="28"/>
      <c r="O91" s="27"/>
      <c r="P91" s="2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ht="15.75" customHeight="1">
      <c r="A92" s="13" t="s">
        <v>280</v>
      </c>
      <c r="B92" s="13" t="s">
        <v>281</v>
      </c>
      <c r="C92" s="13" t="s">
        <v>282</v>
      </c>
      <c r="D92" s="13" t="s">
        <v>283</v>
      </c>
      <c r="E92" s="13" t="s">
        <v>113</v>
      </c>
      <c r="F92" s="32" t="s">
        <v>114</v>
      </c>
      <c r="G92" s="8"/>
      <c r="H92" s="26"/>
      <c r="I92" s="8"/>
      <c r="J92" s="26"/>
      <c r="K92" s="8"/>
      <c r="L92" s="26"/>
      <c r="M92" s="8"/>
      <c r="N92" s="26"/>
      <c r="O92" s="8"/>
      <c r="P92" s="26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ht="15.75" customHeight="1">
      <c r="A93" s="8" t="s">
        <v>85</v>
      </c>
      <c r="B93" s="8" t="s">
        <v>86</v>
      </c>
      <c r="C93" s="8" t="s">
        <v>87</v>
      </c>
      <c r="D93" s="8" t="s">
        <v>88</v>
      </c>
      <c r="E93" s="8" t="s">
        <v>22</v>
      </c>
      <c r="F93" s="8" t="s">
        <v>23</v>
      </c>
      <c r="G93" s="8"/>
      <c r="H93" s="26"/>
      <c r="I93" s="8"/>
      <c r="J93" s="26"/>
      <c r="K93" s="8"/>
      <c r="L93" s="26"/>
      <c r="M93" s="8"/>
      <c r="N93" s="26"/>
      <c r="O93" s="8"/>
      <c r="P93" s="26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ht="15.75" customHeight="1">
      <c r="A94" s="8" t="s">
        <v>284</v>
      </c>
      <c r="B94" s="8" t="s">
        <v>285</v>
      </c>
      <c r="C94" s="8" t="s">
        <v>286</v>
      </c>
      <c r="D94" s="8" t="s">
        <v>287</v>
      </c>
      <c r="E94" s="8"/>
      <c r="F94" s="8" t="s">
        <v>23</v>
      </c>
      <c r="G94" s="27"/>
      <c r="H94" s="28"/>
      <c r="I94" s="27"/>
      <c r="J94" s="28"/>
      <c r="K94" s="27"/>
      <c r="L94" s="28"/>
      <c r="M94" s="27"/>
      <c r="N94" s="28"/>
      <c r="O94" s="27"/>
      <c r="P94" s="2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ht="15.75" customHeight="1">
      <c r="A95" s="8" t="s">
        <v>288</v>
      </c>
      <c r="B95" s="8" t="s">
        <v>289</v>
      </c>
      <c r="C95" s="8" t="s">
        <v>290</v>
      </c>
      <c r="D95" s="8" t="s">
        <v>291</v>
      </c>
      <c r="E95" s="8" t="s">
        <v>113</v>
      </c>
      <c r="F95" s="8" t="s">
        <v>114</v>
      </c>
      <c r="G95" s="12"/>
      <c r="H95" s="25"/>
      <c r="I95" s="8"/>
      <c r="J95" s="26"/>
      <c r="K95" s="12"/>
      <c r="L95" s="25"/>
      <c r="M95" s="8"/>
      <c r="N95" s="26"/>
      <c r="O95" s="8"/>
      <c r="P95" s="26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ht="15.75" customHeight="1">
      <c r="A96" s="8" t="s">
        <v>292</v>
      </c>
      <c r="B96" s="8" t="s">
        <v>293</v>
      </c>
      <c r="C96" s="8" t="s">
        <v>294</v>
      </c>
      <c r="D96" s="16" t="s">
        <v>295</v>
      </c>
      <c r="E96" s="8"/>
      <c r="F96" s="8" t="s">
        <v>23</v>
      </c>
      <c r="G96" s="27"/>
      <c r="H96" s="29"/>
      <c r="I96" s="27"/>
      <c r="J96" s="29"/>
      <c r="K96" s="27"/>
      <c r="L96" s="29"/>
      <c r="M96" s="27"/>
      <c r="N96" s="29"/>
      <c r="O96" s="27"/>
      <c r="P96" s="29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5.75" customHeight="1">
      <c r="A97" s="8" t="s">
        <v>192</v>
      </c>
      <c r="B97" s="8" t="s">
        <v>296</v>
      </c>
      <c r="C97" s="8" t="s">
        <v>297</v>
      </c>
      <c r="D97" s="8" t="s">
        <v>194</v>
      </c>
      <c r="E97" s="8" t="s">
        <v>22</v>
      </c>
      <c r="F97" s="8" t="s">
        <v>23</v>
      </c>
      <c r="G97" s="12"/>
      <c r="H97" s="25"/>
      <c r="I97" s="8"/>
      <c r="J97" s="26"/>
      <c r="K97" s="12"/>
      <c r="L97" s="25"/>
      <c r="M97" s="8"/>
      <c r="N97" s="26"/>
      <c r="O97" s="8"/>
      <c r="P97" s="26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ht="15.75" customHeight="1">
      <c r="A98" s="30" t="s">
        <v>298</v>
      </c>
      <c r="B98" s="30" t="s">
        <v>299</v>
      </c>
      <c r="C98" s="8" t="s">
        <v>300</v>
      </c>
      <c r="D98" s="30" t="s">
        <v>301</v>
      </c>
      <c r="E98" s="8"/>
      <c r="F98" s="18" t="s">
        <v>235</v>
      </c>
      <c r="G98" s="12"/>
      <c r="H98" s="25"/>
      <c r="I98" s="8"/>
      <c r="J98" s="26"/>
      <c r="K98" s="12"/>
      <c r="L98" s="25"/>
      <c r="M98" s="8"/>
      <c r="N98" s="26"/>
      <c r="O98" s="8"/>
      <c r="P98" s="26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ht="15.75" customHeight="1">
      <c r="A99" s="8" t="s">
        <v>302</v>
      </c>
      <c r="B99" s="8" t="s">
        <v>303</v>
      </c>
      <c r="C99" s="8" t="s">
        <v>304</v>
      </c>
      <c r="D99" s="8" t="s">
        <v>305</v>
      </c>
      <c r="E99" s="8"/>
      <c r="F99" s="8" t="s">
        <v>235</v>
      </c>
      <c r="G99" s="27"/>
      <c r="H99" s="29"/>
      <c r="I99" s="27"/>
      <c r="J99" s="29"/>
      <c r="K99" s="27"/>
      <c r="L99" s="29"/>
      <c r="M99" s="27"/>
      <c r="N99" s="29"/>
      <c r="O99" s="27"/>
      <c r="P99" s="29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ht="15.75" customHeight="1">
      <c r="A100" s="8" t="s">
        <v>306</v>
      </c>
      <c r="B100" s="8" t="s">
        <v>307</v>
      </c>
      <c r="C100" s="8"/>
      <c r="D100" s="8"/>
      <c r="E100" s="8"/>
      <c r="F100" s="8" t="s">
        <v>235</v>
      </c>
      <c r="G100" s="27"/>
      <c r="H100" s="28"/>
      <c r="I100" s="27"/>
      <c r="J100" s="28"/>
      <c r="K100" s="27"/>
      <c r="L100" s="28"/>
      <c r="M100" s="27"/>
      <c r="N100" s="28"/>
      <c r="O100" s="27"/>
      <c r="P100" s="2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ht="15.75" customHeight="1">
      <c r="A101" s="30" t="s">
        <v>308</v>
      </c>
      <c r="B101" s="30" t="s">
        <v>258</v>
      </c>
      <c r="C101" s="8" t="s">
        <v>309</v>
      </c>
      <c r="D101" s="30" t="s">
        <v>310</v>
      </c>
      <c r="E101" s="8"/>
      <c r="F101" s="18" t="s">
        <v>235</v>
      </c>
      <c r="G101" s="12"/>
      <c r="H101" s="25"/>
      <c r="I101" s="8"/>
      <c r="J101" s="26"/>
      <c r="K101" s="12"/>
      <c r="L101" s="25"/>
      <c r="M101" s="8"/>
      <c r="N101" s="26"/>
      <c r="O101" s="8"/>
      <c r="P101" s="26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ht="15.75" customHeight="1">
      <c r="A102" s="8" t="s">
        <v>311</v>
      </c>
      <c r="B102" s="8" t="s">
        <v>312</v>
      </c>
      <c r="C102" s="8" t="s">
        <v>313</v>
      </c>
      <c r="D102" s="8" t="s">
        <v>314</v>
      </c>
      <c r="E102" s="8"/>
      <c r="F102" s="18" t="s">
        <v>315</v>
      </c>
      <c r="G102" s="27"/>
      <c r="H102" s="29"/>
      <c r="I102" s="27"/>
      <c r="J102" s="29"/>
      <c r="K102" s="27"/>
      <c r="L102" s="29"/>
      <c r="M102" s="27"/>
      <c r="N102" s="29"/>
      <c r="O102" s="27"/>
      <c r="P102" s="29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ht="15.75" customHeight="1">
      <c r="A103" s="8" t="s">
        <v>316</v>
      </c>
      <c r="B103" s="8" t="s">
        <v>317</v>
      </c>
      <c r="C103" s="8" t="s">
        <v>318</v>
      </c>
      <c r="D103" s="8" t="s">
        <v>319</v>
      </c>
      <c r="E103" s="8" t="s">
        <v>134</v>
      </c>
      <c r="F103" s="8" t="s">
        <v>235</v>
      </c>
      <c r="G103" s="12"/>
      <c r="H103" s="25"/>
      <c r="I103" s="8"/>
      <c r="J103" s="26"/>
      <c r="K103" s="12"/>
      <c r="L103" s="25"/>
      <c r="M103" s="8"/>
      <c r="N103" s="26"/>
      <c r="O103" s="8"/>
      <c r="P103" s="26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ht="15.75" customHeight="1">
      <c r="A104" s="8" t="s">
        <v>320</v>
      </c>
      <c r="B104" s="8" t="s">
        <v>321</v>
      </c>
      <c r="C104" s="8" t="s">
        <v>322</v>
      </c>
      <c r="D104" s="8" t="s">
        <v>323</v>
      </c>
      <c r="E104" s="8"/>
      <c r="F104" s="8" t="s">
        <v>235</v>
      </c>
      <c r="G104" s="27"/>
      <c r="H104" s="28"/>
      <c r="I104" s="27"/>
      <c r="J104" s="28"/>
      <c r="K104" s="27"/>
      <c r="L104" s="28"/>
      <c r="M104" s="27"/>
      <c r="N104" s="28"/>
      <c r="O104" s="27"/>
      <c r="P104" s="2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ht="15.75" customHeight="1">
      <c r="A105" s="8" t="s">
        <v>324</v>
      </c>
      <c r="B105" s="8" t="s">
        <v>325</v>
      </c>
      <c r="C105" s="8" t="s">
        <v>326</v>
      </c>
      <c r="D105" s="8" t="s">
        <v>327</v>
      </c>
      <c r="E105" s="8" t="s">
        <v>328</v>
      </c>
      <c r="F105" s="8" t="s">
        <v>315</v>
      </c>
      <c r="G105" s="12"/>
      <c r="H105" s="25"/>
      <c r="I105" s="8"/>
      <c r="J105" s="26"/>
      <c r="K105" s="12"/>
      <c r="L105" s="25"/>
      <c r="M105" s="8"/>
      <c r="N105" s="26"/>
      <c r="O105" s="8"/>
      <c r="P105" s="26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ht="15.75" customHeight="1">
      <c r="A106" s="8" t="s">
        <v>329</v>
      </c>
      <c r="B106" s="8" t="s">
        <v>330</v>
      </c>
      <c r="C106" s="8" t="s">
        <v>331</v>
      </c>
      <c r="D106" s="8" t="s">
        <v>332</v>
      </c>
      <c r="E106" s="8"/>
      <c r="F106" s="8" t="s">
        <v>235</v>
      </c>
      <c r="G106" s="27"/>
      <c r="H106" s="29"/>
      <c r="I106" s="27"/>
      <c r="J106" s="29"/>
      <c r="K106" s="27"/>
      <c r="L106" s="29"/>
      <c r="M106" s="27"/>
      <c r="N106" s="29"/>
      <c r="O106" s="27"/>
      <c r="P106" s="29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ht="15.75" customHeight="1">
      <c r="A107" s="8" t="s">
        <v>333</v>
      </c>
      <c r="B107" s="8" t="s">
        <v>289</v>
      </c>
      <c r="C107" s="8" t="s">
        <v>334</v>
      </c>
      <c r="D107" s="8" t="s">
        <v>335</v>
      </c>
      <c r="E107" s="8"/>
      <c r="F107" s="8" t="s">
        <v>235</v>
      </c>
      <c r="G107" s="27"/>
      <c r="H107" s="33"/>
      <c r="I107" s="27"/>
      <c r="J107" s="33"/>
      <c r="K107" s="27"/>
      <c r="L107" s="33"/>
      <c r="M107" s="27"/>
      <c r="N107" s="33"/>
      <c r="O107" s="27"/>
      <c r="P107" s="33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ht="15.75" customHeight="1">
      <c r="A108" s="8" t="s">
        <v>336</v>
      </c>
      <c r="B108" s="8" t="s">
        <v>337</v>
      </c>
      <c r="C108" s="8" t="s">
        <v>338</v>
      </c>
      <c r="D108" s="8" t="s">
        <v>339</v>
      </c>
      <c r="E108" s="8"/>
      <c r="F108" s="8" t="s">
        <v>23</v>
      </c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ht="15.75" customHeight="1">
      <c r="A109" s="13" t="s">
        <v>340</v>
      </c>
      <c r="B109" s="13" t="s">
        <v>341</v>
      </c>
      <c r="C109" s="13" t="s">
        <v>342</v>
      </c>
      <c r="D109" s="13" t="s">
        <v>343</v>
      </c>
      <c r="E109" s="13" t="s">
        <v>134</v>
      </c>
      <c r="F109" s="13" t="s">
        <v>235</v>
      </c>
      <c r="G109" s="12"/>
      <c r="H109" s="12"/>
      <c r="I109" s="8"/>
      <c r="J109" s="8"/>
      <c r="K109" s="12"/>
      <c r="L109" s="12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5.75" customHeight="1">
      <c r="A110" s="13" t="s">
        <v>130</v>
      </c>
      <c r="B110" s="13" t="s">
        <v>131</v>
      </c>
      <c r="C110" s="13" t="s">
        <v>344</v>
      </c>
      <c r="D110" s="13" t="s">
        <v>133</v>
      </c>
      <c r="E110" s="13" t="s">
        <v>134</v>
      </c>
      <c r="F110" s="13" t="s">
        <v>235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ht="15.75" customHeight="1">
      <c r="A111" s="13" t="s">
        <v>345</v>
      </c>
      <c r="B111" s="13" t="s">
        <v>346</v>
      </c>
      <c r="C111" s="13" t="s">
        <v>347</v>
      </c>
      <c r="D111" s="13" t="s">
        <v>348</v>
      </c>
      <c r="E111" s="13" t="s">
        <v>134</v>
      </c>
      <c r="F111" s="13" t="s">
        <v>235</v>
      </c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ht="15.75" customHeight="1">
      <c r="A112" s="13" t="s">
        <v>123</v>
      </c>
      <c r="B112" s="13" t="s">
        <v>124</v>
      </c>
      <c r="C112" s="13" t="s">
        <v>125</v>
      </c>
      <c r="D112" s="13" t="s">
        <v>126</v>
      </c>
      <c r="E112" s="13" t="s">
        <v>108</v>
      </c>
      <c r="F112" s="13" t="s">
        <v>109</v>
      </c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ht="15.75" customHeight="1">
      <c r="A113" s="8" t="s">
        <v>175</v>
      </c>
      <c r="B113" s="8" t="s">
        <v>176</v>
      </c>
      <c r="C113" s="8" t="s">
        <v>125</v>
      </c>
      <c r="D113" s="8" t="s">
        <v>177</v>
      </c>
      <c r="E113" s="8" t="s">
        <v>108</v>
      </c>
      <c r="F113" s="8" t="s">
        <v>109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ht="15.75" customHeight="1">
      <c r="A114" s="8" t="s">
        <v>349</v>
      </c>
      <c r="B114" s="8" t="s">
        <v>350</v>
      </c>
      <c r="C114" s="8" t="s">
        <v>351</v>
      </c>
      <c r="D114" s="8" t="s">
        <v>352</v>
      </c>
      <c r="E114" s="8" t="s">
        <v>134</v>
      </c>
      <c r="F114" s="8" t="s">
        <v>235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ht="15.75" customHeight="1">
      <c r="A115" s="13" t="s">
        <v>353</v>
      </c>
      <c r="B115" s="13" t="s">
        <v>341</v>
      </c>
      <c r="C115" s="13" t="s">
        <v>354</v>
      </c>
      <c r="D115" s="13" t="s">
        <v>355</v>
      </c>
      <c r="E115" s="13"/>
      <c r="F115" s="13" t="s">
        <v>235</v>
      </c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ht="15.75" customHeight="1">
      <c r="A116" s="13" t="s">
        <v>356</v>
      </c>
      <c r="B116" s="13" t="s">
        <v>357</v>
      </c>
      <c r="C116" s="13" t="s">
        <v>358</v>
      </c>
      <c r="D116" s="13" t="s">
        <v>359</v>
      </c>
      <c r="E116" s="13" t="s">
        <v>142</v>
      </c>
      <c r="F116" s="13" t="s">
        <v>143</v>
      </c>
      <c r="G116" s="12"/>
      <c r="H116" s="12"/>
      <c r="I116" s="8"/>
      <c r="J116" s="8"/>
      <c r="K116" s="12"/>
      <c r="L116" s="12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5.75" customHeight="1">
      <c r="A117" s="13" t="s">
        <v>360</v>
      </c>
      <c r="B117" s="13" t="s">
        <v>361</v>
      </c>
      <c r="C117" s="13" t="s">
        <v>362</v>
      </c>
      <c r="D117" s="13" t="s">
        <v>363</v>
      </c>
      <c r="E117" s="13" t="s">
        <v>142</v>
      </c>
      <c r="F117" s="13" t="s">
        <v>143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ht="15.75" customHeight="1">
      <c r="A118" s="8" t="s">
        <v>138</v>
      </c>
      <c r="B118" s="8" t="s">
        <v>139</v>
      </c>
      <c r="C118" s="8" t="s">
        <v>140</v>
      </c>
      <c r="D118" s="8" t="s">
        <v>243</v>
      </c>
      <c r="E118" s="8" t="s">
        <v>142</v>
      </c>
      <c r="F118" s="8" t="s">
        <v>143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ht="15.75" customHeight="1">
      <c r="A119" s="34" t="s">
        <v>364</v>
      </c>
      <c r="B119" s="34" t="s">
        <v>365</v>
      </c>
      <c r="C119" s="34" t="s">
        <v>362</v>
      </c>
      <c r="D119" s="30" t="s">
        <v>366</v>
      </c>
      <c r="E119" s="8"/>
      <c r="F119" s="34" t="s">
        <v>143</v>
      </c>
      <c r="G119" s="12"/>
      <c r="H119" s="12"/>
      <c r="I119" s="8"/>
      <c r="J119" s="8"/>
      <c r="K119" s="12"/>
      <c r="L119" s="12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ht="15.75" customHeight="1">
      <c r="A120" s="13" t="s">
        <v>367</v>
      </c>
      <c r="B120" s="13" t="s">
        <v>368</v>
      </c>
      <c r="C120" s="13" t="s">
        <v>369</v>
      </c>
      <c r="D120" s="13" t="s">
        <v>370</v>
      </c>
      <c r="E120" s="13"/>
      <c r="F120" s="13" t="s">
        <v>371</v>
      </c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ht="15.75" customHeight="1">
      <c r="A121" s="30" t="s">
        <v>372</v>
      </c>
      <c r="B121" s="30" t="s">
        <v>373</v>
      </c>
      <c r="C121" s="8" t="s">
        <v>374</v>
      </c>
      <c r="D121" s="30" t="s">
        <v>375</v>
      </c>
      <c r="E121" s="8"/>
      <c r="F121" s="18" t="s">
        <v>376</v>
      </c>
      <c r="G121" s="12"/>
      <c r="H121" s="12"/>
      <c r="I121" s="8"/>
      <c r="J121" s="8"/>
      <c r="K121" s="12"/>
      <c r="L121" s="12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ht="15.75" customHeight="1">
      <c r="A122" s="13" t="s">
        <v>377</v>
      </c>
      <c r="B122" s="13" t="s">
        <v>378</v>
      </c>
      <c r="C122" s="13" t="s">
        <v>379</v>
      </c>
      <c r="D122" s="13" t="s">
        <v>380</v>
      </c>
      <c r="E122" s="13"/>
      <c r="F122" s="32" t="s">
        <v>48</v>
      </c>
      <c r="G122" s="27"/>
      <c r="H122" s="33"/>
      <c r="I122" s="27"/>
      <c r="J122" s="33"/>
      <c r="K122" s="27"/>
      <c r="L122" s="33"/>
      <c r="M122" s="27"/>
      <c r="N122" s="33"/>
      <c r="O122" s="27"/>
      <c r="P122" s="33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ht="15.75" customHeight="1">
      <c r="A123" s="8" t="s">
        <v>53</v>
      </c>
      <c r="B123" s="8" t="s">
        <v>54</v>
      </c>
      <c r="C123" s="8" t="s">
        <v>55</v>
      </c>
      <c r="D123" s="8" t="s">
        <v>56</v>
      </c>
      <c r="E123" s="8" t="s">
        <v>47</v>
      </c>
      <c r="F123" s="8" t="s">
        <v>48</v>
      </c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ht="15.75" customHeight="1">
      <c r="A124" s="34" t="s">
        <v>381</v>
      </c>
      <c r="B124" s="34" t="s">
        <v>124</v>
      </c>
      <c r="C124" s="34" t="s">
        <v>125</v>
      </c>
      <c r="D124" s="30" t="s">
        <v>382</v>
      </c>
      <c r="E124" s="8"/>
      <c r="F124" s="34" t="s">
        <v>48</v>
      </c>
      <c r="G124" s="12"/>
      <c r="H124" s="12"/>
      <c r="I124" s="8"/>
      <c r="J124" s="8"/>
      <c r="K124" s="12"/>
      <c r="L124" s="12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ht="15.75" customHeight="1">
      <c r="A125" s="8" t="s">
        <v>383</v>
      </c>
      <c r="B125" s="8" t="s">
        <v>384</v>
      </c>
      <c r="C125" s="8" t="s">
        <v>385</v>
      </c>
      <c r="D125" s="8" t="s">
        <v>386</v>
      </c>
      <c r="E125" s="8" t="s">
        <v>387</v>
      </c>
      <c r="F125" s="8" t="s">
        <v>388</v>
      </c>
      <c r="G125" s="12"/>
      <c r="H125" s="12"/>
      <c r="I125" s="8"/>
      <c r="J125" s="8"/>
      <c r="K125" s="12"/>
      <c r="L125" s="12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ht="15.75" customHeight="1">
      <c r="A126" s="8" t="s">
        <v>171</v>
      </c>
      <c r="B126" s="8" t="s">
        <v>172</v>
      </c>
      <c r="C126" s="8" t="s">
        <v>173</v>
      </c>
      <c r="D126" s="8" t="s">
        <v>174</v>
      </c>
      <c r="E126" s="8"/>
      <c r="F126" s="8" t="s">
        <v>48</v>
      </c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ht="15.75" customHeight="1">
      <c r="A127" s="8" t="s">
        <v>389</v>
      </c>
      <c r="B127" s="8" t="s">
        <v>44</v>
      </c>
      <c r="C127" s="8" t="s">
        <v>87</v>
      </c>
      <c r="D127" s="16" t="s">
        <v>390</v>
      </c>
      <c r="E127" s="8"/>
      <c r="F127" s="8" t="s">
        <v>48</v>
      </c>
      <c r="G127" s="27"/>
      <c r="H127" s="33"/>
      <c r="I127" s="27"/>
      <c r="J127" s="33"/>
      <c r="K127" s="27"/>
      <c r="L127" s="33"/>
      <c r="M127" s="27"/>
      <c r="N127" s="33"/>
      <c r="O127" s="27"/>
      <c r="P127" s="33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ht="15.75" customHeight="1">
      <c r="A128" s="8" t="s">
        <v>391</v>
      </c>
      <c r="B128" s="8" t="s">
        <v>392</v>
      </c>
      <c r="C128" s="8" t="s">
        <v>393</v>
      </c>
      <c r="D128" s="8" t="s">
        <v>394</v>
      </c>
      <c r="E128" s="8"/>
      <c r="F128" s="8" t="s">
        <v>48</v>
      </c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ht="15.75" customHeight="1"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ht="15.75" customHeight="1">
      <c r="A130" s="8" t="s">
        <v>395</v>
      </c>
      <c r="B130" s="8" t="s">
        <v>396</v>
      </c>
      <c r="C130" s="8" t="s">
        <v>397</v>
      </c>
      <c r="D130" s="8" t="s">
        <v>398</v>
      </c>
      <c r="E130" s="8"/>
      <c r="F130" s="8" t="s">
        <v>48</v>
      </c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ht="15.75" customHeight="1">
      <c r="A131" s="13" t="s">
        <v>399</v>
      </c>
      <c r="B131" s="13" t="s">
        <v>400</v>
      </c>
      <c r="C131" s="13" t="s">
        <v>401</v>
      </c>
      <c r="D131" s="13" t="s">
        <v>402</v>
      </c>
      <c r="E131" s="13" t="s">
        <v>47</v>
      </c>
      <c r="F131" s="13" t="s">
        <v>48</v>
      </c>
      <c r="G131" s="12"/>
      <c r="H131" s="12"/>
      <c r="I131" s="8"/>
      <c r="J131" s="8"/>
      <c r="K131" s="12"/>
      <c r="L131" s="12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ht="15.75" customHeight="1">
      <c r="A132" s="13" t="s">
        <v>403</v>
      </c>
      <c r="B132" s="13" t="s">
        <v>404</v>
      </c>
      <c r="C132" s="13" t="s">
        <v>246</v>
      </c>
      <c r="D132" s="13" t="s">
        <v>405</v>
      </c>
      <c r="E132" s="13" t="s">
        <v>406</v>
      </c>
      <c r="F132" s="13" t="s">
        <v>248</v>
      </c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ht="15.75" customHeight="1">
      <c r="A133" s="8" t="s">
        <v>57</v>
      </c>
      <c r="B133" s="8" t="s">
        <v>58</v>
      </c>
      <c r="C133" s="8" t="s">
        <v>59</v>
      </c>
      <c r="D133" s="8" t="s">
        <v>60</v>
      </c>
      <c r="E133" s="8" t="s">
        <v>47</v>
      </c>
      <c r="F133" s="8" t="s">
        <v>48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ht="15.75" customHeight="1">
      <c r="A134" s="8" t="s">
        <v>407</v>
      </c>
      <c r="B134" s="8" t="s">
        <v>404</v>
      </c>
      <c r="C134" s="8" t="s">
        <v>397</v>
      </c>
      <c r="D134" s="8" t="s">
        <v>408</v>
      </c>
      <c r="E134" s="8"/>
      <c r="F134" s="8" t="s">
        <v>48</v>
      </c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ht="15.75" customHeight="1">
      <c r="A135" s="35" t="s">
        <v>409</v>
      </c>
      <c r="B135" s="35" t="s">
        <v>410</v>
      </c>
      <c r="C135" s="36" t="s">
        <v>125</v>
      </c>
      <c r="D135" s="35" t="s">
        <v>411</v>
      </c>
      <c r="E135" s="13"/>
      <c r="F135" s="36" t="s">
        <v>48</v>
      </c>
      <c r="G135" s="12"/>
      <c r="H135" s="12"/>
      <c r="I135" s="8"/>
      <c r="J135" s="8"/>
      <c r="K135" s="12"/>
      <c r="L135" s="12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ht="15.75" customHeight="1">
      <c r="A136" s="8" t="s">
        <v>412</v>
      </c>
      <c r="B136" s="8" t="s">
        <v>186</v>
      </c>
      <c r="C136" s="8" t="s">
        <v>187</v>
      </c>
      <c r="D136" s="8" t="s">
        <v>413</v>
      </c>
      <c r="E136" s="8" t="s">
        <v>47</v>
      </c>
      <c r="F136" s="8" t="s">
        <v>48</v>
      </c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ht="15.75" customHeight="1">
      <c r="A137" s="8" t="s">
        <v>414</v>
      </c>
      <c r="B137" s="8" t="s">
        <v>415</v>
      </c>
      <c r="C137" s="8" t="s">
        <v>416</v>
      </c>
      <c r="D137" s="8" t="s">
        <v>417</v>
      </c>
      <c r="E137" s="8"/>
      <c r="F137" s="8" t="s">
        <v>48</v>
      </c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ht="15.75" customHeight="1">
      <c r="A138" s="13" t="s">
        <v>418</v>
      </c>
      <c r="B138" s="13" t="s">
        <v>419</v>
      </c>
      <c r="C138" s="13" t="s">
        <v>420</v>
      </c>
      <c r="D138" s="13" t="s">
        <v>421</v>
      </c>
      <c r="E138" s="13" t="s">
        <v>47</v>
      </c>
      <c r="F138" s="13" t="s">
        <v>48</v>
      </c>
      <c r="G138" s="12"/>
      <c r="H138" s="12"/>
      <c r="I138" s="8"/>
      <c r="J138" s="8"/>
      <c r="K138" s="12"/>
      <c r="L138" s="12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ht="15.75" customHeight="1">
      <c r="A139" s="8" t="s">
        <v>422</v>
      </c>
      <c r="B139" s="8" t="s">
        <v>423</v>
      </c>
      <c r="C139" s="8" t="s">
        <v>424</v>
      </c>
      <c r="D139" s="8" t="s">
        <v>425</v>
      </c>
      <c r="E139" s="8" t="s">
        <v>406</v>
      </c>
      <c r="F139" s="8" t="s">
        <v>248</v>
      </c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ht="15.75" customHeight="1">
      <c r="A140" s="8" t="s">
        <v>426</v>
      </c>
      <c r="B140" s="8" t="s">
        <v>427</v>
      </c>
      <c r="C140" s="8" t="s">
        <v>428</v>
      </c>
      <c r="D140" s="8" t="s">
        <v>429</v>
      </c>
      <c r="E140" s="8"/>
      <c r="F140" s="8" t="s">
        <v>48</v>
      </c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ht="15.75" customHeight="1">
      <c r="A141" s="8" t="s">
        <v>430</v>
      </c>
      <c r="B141" s="8" t="s">
        <v>431</v>
      </c>
      <c r="C141" s="8" t="s">
        <v>432</v>
      </c>
      <c r="D141" s="8" t="s">
        <v>433</v>
      </c>
      <c r="E141" s="8"/>
      <c r="F141" s="8" t="s">
        <v>434</v>
      </c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ht="15.75" customHeight="1">
      <c r="A142" s="8" t="s">
        <v>435</v>
      </c>
      <c r="B142" s="8" t="s">
        <v>436</v>
      </c>
      <c r="C142" s="8" t="s">
        <v>437</v>
      </c>
      <c r="D142" s="8" t="s">
        <v>438</v>
      </c>
      <c r="E142" s="8" t="s">
        <v>439</v>
      </c>
      <c r="F142" s="8" t="s">
        <v>434</v>
      </c>
      <c r="G142" s="12"/>
      <c r="H142" s="12"/>
      <c r="I142" s="8"/>
      <c r="J142" s="8"/>
      <c r="K142" s="12"/>
      <c r="L142" s="12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ht="15.75" customHeight="1">
      <c r="A143" s="30" t="s">
        <v>440</v>
      </c>
      <c r="B143" s="30" t="s">
        <v>441</v>
      </c>
      <c r="C143" s="8" t="s">
        <v>442</v>
      </c>
      <c r="D143" s="30" t="s">
        <v>443</v>
      </c>
      <c r="E143" s="8"/>
      <c r="F143" s="18" t="s">
        <v>17</v>
      </c>
      <c r="G143" s="12"/>
      <c r="H143" s="12"/>
      <c r="I143" s="8"/>
      <c r="J143" s="8"/>
      <c r="K143" s="12"/>
      <c r="L143" s="12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ht="15.75" customHeight="1">
      <c r="A144" s="8" t="s">
        <v>81</v>
      </c>
      <c r="B144" s="8" t="s">
        <v>82</v>
      </c>
      <c r="C144" s="8" t="s">
        <v>83</v>
      </c>
      <c r="D144" s="8" t="s">
        <v>84</v>
      </c>
      <c r="E144" s="8"/>
      <c r="F144" s="18" t="s">
        <v>315</v>
      </c>
      <c r="G144" s="27"/>
      <c r="H144" s="33"/>
      <c r="I144" s="27"/>
      <c r="J144" s="33"/>
      <c r="K144" s="27"/>
      <c r="L144" s="33"/>
      <c r="M144" s="27"/>
      <c r="N144" s="33"/>
      <c r="O144" s="27"/>
      <c r="P144" s="33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ht="15.75" customHeight="1">
      <c r="A145" s="8" t="s">
        <v>444</v>
      </c>
      <c r="B145" s="8" t="s">
        <v>44</v>
      </c>
      <c r="C145" s="8" t="s">
        <v>369</v>
      </c>
      <c r="D145" s="8" t="s">
        <v>370</v>
      </c>
      <c r="E145" s="8"/>
      <c r="F145" s="8" t="s">
        <v>371</v>
      </c>
      <c r="G145" s="27"/>
      <c r="H145" s="33"/>
      <c r="I145" s="27"/>
      <c r="J145" s="33"/>
      <c r="K145" s="27"/>
      <c r="L145" s="33"/>
      <c r="M145" s="27"/>
      <c r="N145" s="33"/>
      <c r="O145" s="27"/>
      <c r="P145" s="33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ht="15.75" customHeight="1">
      <c r="A146" s="30" t="s">
        <v>445</v>
      </c>
      <c r="B146" s="30" t="s">
        <v>446</v>
      </c>
      <c r="C146" s="30" t="s">
        <v>447</v>
      </c>
      <c r="D146" s="30" t="s">
        <v>448</v>
      </c>
      <c r="E146" s="8"/>
      <c r="F146" s="30" t="s">
        <v>449</v>
      </c>
      <c r="G146" s="12"/>
      <c r="H146" s="12"/>
      <c r="I146" s="8"/>
      <c r="J146" s="8"/>
      <c r="K146" s="12"/>
      <c r="L146" s="12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ht="15.75" customHeight="1">
      <c r="A147" s="30" t="s">
        <v>450</v>
      </c>
      <c r="B147" s="30" t="s">
        <v>172</v>
      </c>
      <c r="C147" s="8" t="s">
        <v>451</v>
      </c>
      <c r="D147" s="30" t="s">
        <v>452</v>
      </c>
      <c r="E147" s="8"/>
      <c r="F147" s="18" t="s">
        <v>434</v>
      </c>
      <c r="G147" s="12"/>
      <c r="H147" s="12"/>
      <c r="I147" s="8"/>
      <c r="J147" s="8"/>
      <c r="K147" s="12"/>
      <c r="L147" s="12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ht="15.75" customHeight="1">
      <c r="A148" s="30" t="s">
        <v>453</v>
      </c>
      <c r="B148" s="30" t="s">
        <v>454</v>
      </c>
      <c r="C148" s="8" t="s">
        <v>455</v>
      </c>
      <c r="D148" s="30" t="s">
        <v>456</v>
      </c>
      <c r="E148" s="8"/>
      <c r="F148" s="18" t="s">
        <v>449</v>
      </c>
      <c r="G148" s="12"/>
      <c r="H148" s="12"/>
      <c r="I148" s="8"/>
      <c r="J148" s="8"/>
      <c r="K148" s="12"/>
      <c r="L148" s="12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ht="15.75" customHeight="1">
      <c r="A149" s="8" t="s">
        <v>457</v>
      </c>
      <c r="B149" s="8" t="s">
        <v>458</v>
      </c>
      <c r="C149" s="8" t="s">
        <v>459</v>
      </c>
      <c r="D149" s="8" t="s">
        <v>460</v>
      </c>
      <c r="E149" s="8"/>
      <c r="F149" s="8" t="s">
        <v>434</v>
      </c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ht="15.75" customHeight="1">
      <c r="A150" s="30" t="s">
        <v>461</v>
      </c>
      <c r="B150" s="30" t="s">
        <v>462</v>
      </c>
      <c r="C150" s="30" t="s">
        <v>463</v>
      </c>
      <c r="D150" s="30" t="s">
        <v>464</v>
      </c>
      <c r="E150" s="8"/>
      <c r="F150" s="30" t="s">
        <v>449</v>
      </c>
      <c r="G150" s="12"/>
      <c r="H150" s="12"/>
      <c r="I150" s="8"/>
      <c r="J150" s="8"/>
      <c r="K150" s="12"/>
      <c r="L150" s="12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ht="15.75" customHeight="1">
      <c r="A151" s="13" t="s">
        <v>465</v>
      </c>
      <c r="B151" s="13" t="s">
        <v>466</v>
      </c>
      <c r="C151" s="13" t="s">
        <v>467</v>
      </c>
      <c r="D151" s="13" t="s">
        <v>468</v>
      </c>
      <c r="E151" s="13"/>
      <c r="F151" s="13" t="s">
        <v>434</v>
      </c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ht="15.75" customHeight="1">
      <c r="A152" s="8" t="s">
        <v>469</v>
      </c>
      <c r="B152" s="8" t="s">
        <v>19</v>
      </c>
      <c r="C152" s="8" t="s">
        <v>470</v>
      </c>
      <c r="D152" s="8" t="s">
        <v>471</v>
      </c>
      <c r="E152" s="8"/>
      <c r="F152" s="8" t="s">
        <v>449</v>
      </c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ht="15.75" customHeight="1">
      <c r="A153" s="13" t="s">
        <v>472</v>
      </c>
      <c r="B153" s="13" t="s">
        <v>473</v>
      </c>
      <c r="C153" s="13" t="s">
        <v>474</v>
      </c>
      <c r="D153" s="13" t="s">
        <v>475</v>
      </c>
      <c r="E153" s="13"/>
      <c r="F153" s="13" t="s">
        <v>315</v>
      </c>
      <c r="G153" s="27"/>
      <c r="H153" s="33"/>
      <c r="I153" s="27"/>
      <c r="J153" s="33"/>
      <c r="K153" s="27"/>
      <c r="L153" s="33"/>
      <c r="M153" s="27"/>
      <c r="N153" s="33"/>
      <c r="O153" s="27"/>
      <c r="P153" s="33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ht="15.75" customHeight="1">
      <c r="A154" s="8" t="s">
        <v>476</v>
      </c>
      <c r="B154" s="8" t="s">
        <v>128</v>
      </c>
      <c r="C154" s="8" t="s">
        <v>74</v>
      </c>
      <c r="D154" s="8" t="s">
        <v>477</v>
      </c>
      <c r="E154" s="8"/>
      <c r="F154" s="18" t="s">
        <v>148</v>
      </c>
      <c r="G154" s="27"/>
      <c r="H154" s="33"/>
      <c r="I154" s="27"/>
      <c r="J154" s="33"/>
      <c r="K154" s="27"/>
      <c r="L154" s="33"/>
      <c r="M154" s="27"/>
      <c r="N154" s="33"/>
      <c r="O154" s="27"/>
      <c r="P154" s="33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ht="15.75" customHeight="1">
      <c r="A155" s="8" t="s">
        <v>478</v>
      </c>
      <c r="B155" s="8" t="s">
        <v>479</v>
      </c>
      <c r="C155" s="8" t="s">
        <v>480</v>
      </c>
      <c r="D155" s="8" t="s">
        <v>481</v>
      </c>
      <c r="E155" s="8"/>
      <c r="F155" s="18" t="s">
        <v>148</v>
      </c>
      <c r="G155" s="27"/>
      <c r="H155" s="33"/>
      <c r="I155" s="27"/>
      <c r="J155" s="33"/>
      <c r="K155" s="27"/>
      <c r="L155" s="33"/>
      <c r="M155" s="27"/>
      <c r="N155" s="33"/>
      <c r="O155" s="27"/>
      <c r="P155" s="33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ht="15.75" customHeight="1">
      <c r="A156" s="8" t="s">
        <v>72</v>
      </c>
      <c r="B156" s="8" t="s">
        <v>73</v>
      </c>
      <c r="C156" s="8" t="s">
        <v>74</v>
      </c>
      <c r="D156" s="8" t="s">
        <v>75</v>
      </c>
      <c r="E156" s="8"/>
      <c r="F156" s="8" t="s">
        <v>148</v>
      </c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ht="15.75" customHeight="1">
      <c r="A157" s="30" t="s">
        <v>482</v>
      </c>
      <c r="B157" s="30" t="s">
        <v>483</v>
      </c>
      <c r="C157" s="8" t="s">
        <v>484</v>
      </c>
      <c r="D157" s="30" t="s">
        <v>37</v>
      </c>
      <c r="E157" s="8"/>
      <c r="F157" s="30" t="s">
        <v>483</v>
      </c>
      <c r="G157" s="12"/>
      <c r="H157" s="12"/>
      <c r="I157" s="8"/>
      <c r="J157" s="8"/>
      <c r="K157" s="12"/>
      <c r="L157" s="12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ht="15.75" customHeight="1">
      <c r="A158" s="8" t="s">
        <v>67</v>
      </c>
      <c r="B158" s="8" t="s">
        <v>68</v>
      </c>
      <c r="C158" s="8" t="s">
        <v>69</v>
      </c>
      <c r="D158" s="8" t="s">
        <v>70</v>
      </c>
      <c r="E158" s="8" t="s">
        <v>16</v>
      </c>
      <c r="F158" s="8" t="s">
        <v>17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ht="15.0" customHeight="1">
      <c r="A159" s="30" t="s">
        <v>485</v>
      </c>
      <c r="B159" s="30" t="s">
        <v>486</v>
      </c>
      <c r="C159" s="8" t="s">
        <v>487</v>
      </c>
      <c r="D159" s="30" t="s">
        <v>488</v>
      </c>
      <c r="E159" s="8"/>
      <c r="F159" s="30" t="s">
        <v>483</v>
      </c>
      <c r="G159" s="12"/>
      <c r="H159" s="12"/>
      <c r="I159" s="8"/>
      <c r="J159" s="8"/>
      <c r="K159" s="12"/>
      <c r="L159" s="12"/>
      <c r="M159" s="8"/>
      <c r="N159" s="8"/>
      <c r="O159" s="8"/>
      <c r="P159" s="8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 t="s">
        <v>489</v>
      </c>
      <c r="B160" s="13" t="s">
        <v>486</v>
      </c>
      <c r="C160" s="13" t="s">
        <v>487</v>
      </c>
      <c r="D160" s="13" t="s">
        <v>488</v>
      </c>
      <c r="E160" s="13"/>
      <c r="F160" s="32" t="s">
        <v>483</v>
      </c>
      <c r="G160" s="37"/>
      <c r="H160" s="38"/>
      <c r="I160" s="37"/>
      <c r="J160" s="38"/>
      <c r="K160" s="37"/>
      <c r="L160" s="38"/>
      <c r="M160" s="37"/>
      <c r="N160" s="38"/>
      <c r="O160" s="37"/>
      <c r="P160" s="3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ht="15.75" customHeight="1">
      <c r="A161" s="8" t="s">
        <v>151</v>
      </c>
      <c r="B161" s="8" t="s">
        <v>152</v>
      </c>
      <c r="C161" s="8" t="s">
        <v>153</v>
      </c>
      <c r="D161" s="8" t="s">
        <v>154</v>
      </c>
      <c r="E161" s="8"/>
      <c r="F161" s="8" t="s">
        <v>148</v>
      </c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ht="15.75" customHeight="1">
      <c r="A162" s="8" t="s">
        <v>490</v>
      </c>
      <c r="B162" s="8" t="s">
        <v>491</v>
      </c>
      <c r="C162" s="8" t="s">
        <v>492</v>
      </c>
      <c r="D162" s="8" t="s">
        <v>493</v>
      </c>
      <c r="E162" s="8"/>
      <c r="F162" s="18" t="s">
        <v>148</v>
      </c>
      <c r="G162" s="27"/>
      <c r="H162" s="33"/>
      <c r="I162" s="27"/>
      <c r="J162" s="33"/>
      <c r="K162" s="27"/>
      <c r="L162" s="33"/>
      <c r="M162" s="27"/>
      <c r="N162" s="33"/>
      <c r="O162" s="27"/>
      <c r="P162" s="33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ht="15.75" customHeight="1">
      <c r="A163" s="13" t="s">
        <v>494</v>
      </c>
      <c r="B163" s="13" t="s">
        <v>495</v>
      </c>
      <c r="C163" s="13" t="s">
        <v>480</v>
      </c>
      <c r="D163" s="13" t="s">
        <v>496</v>
      </c>
      <c r="E163" s="13" t="s">
        <v>76</v>
      </c>
      <c r="F163" s="32" t="s">
        <v>148</v>
      </c>
      <c r="G163" s="12"/>
      <c r="H163" s="12"/>
      <c r="I163" s="8"/>
      <c r="J163" s="8"/>
      <c r="K163" s="12"/>
      <c r="L163" s="12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ht="15.75" customHeight="1">
      <c r="A164" s="8" t="s">
        <v>497</v>
      </c>
      <c r="B164" s="8" t="s">
        <v>498</v>
      </c>
      <c r="C164" s="8" t="s">
        <v>499</v>
      </c>
      <c r="D164" s="8" t="s">
        <v>500</v>
      </c>
      <c r="E164" s="8"/>
      <c r="F164" s="8" t="s">
        <v>501</v>
      </c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ht="15.75" customHeight="1">
      <c r="A165" s="8" t="s">
        <v>502</v>
      </c>
      <c r="B165" s="8" t="s">
        <v>503</v>
      </c>
      <c r="C165" s="8" t="s">
        <v>504</v>
      </c>
      <c r="D165" s="8" t="s">
        <v>505</v>
      </c>
      <c r="E165" s="8" t="s">
        <v>76</v>
      </c>
      <c r="F165" s="8" t="s">
        <v>148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ht="15.75" customHeight="1">
      <c r="A166" s="8" t="s">
        <v>144</v>
      </c>
      <c r="B166" s="8" t="s">
        <v>145</v>
      </c>
      <c r="C166" s="8" t="s">
        <v>146</v>
      </c>
      <c r="D166" s="8" t="s">
        <v>147</v>
      </c>
      <c r="E166" s="8" t="s">
        <v>76</v>
      </c>
      <c r="F166" s="8" t="s">
        <v>148</v>
      </c>
      <c r="G166" s="12"/>
      <c r="H166" s="12"/>
      <c r="I166" s="8"/>
      <c r="J166" s="8"/>
      <c r="K166" s="12"/>
      <c r="L166" s="12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ht="15.75" customHeight="1">
      <c r="A167" s="8" t="s">
        <v>182</v>
      </c>
      <c r="B167" s="8" t="s">
        <v>13</v>
      </c>
      <c r="C167" s="8" t="s">
        <v>183</v>
      </c>
      <c r="D167" s="8" t="s">
        <v>184</v>
      </c>
      <c r="E167" s="8" t="s">
        <v>22</v>
      </c>
      <c r="F167" s="8" t="s">
        <v>23</v>
      </c>
      <c r="G167" s="12"/>
      <c r="H167" s="12"/>
      <c r="I167" s="8"/>
      <c r="J167" s="8"/>
      <c r="K167" s="12"/>
      <c r="L167" s="12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ht="15.75" customHeight="1">
      <c r="A168" s="30" t="s">
        <v>506</v>
      </c>
      <c r="B168" s="30" t="s">
        <v>507</v>
      </c>
      <c r="C168" s="8" t="s">
        <v>508</v>
      </c>
      <c r="D168" s="30" t="s">
        <v>509</v>
      </c>
      <c r="E168" s="8"/>
      <c r="F168" s="18" t="s">
        <v>23</v>
      </c>
      <c r="G168" s="12"/>
      <c r="H168" s="12"/>
      <c r="I168" s="8"/>
      <c r="J168" s="8"/>
      <c r="K168" s="12"/>
      <c r="L168" s="12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ht="15.75" customHeight="1">
      <c r="A169" s="13" t="s">
        <v>510</v>
      </c>
      <c r="B169" s="13" t="s">
        <v>373</v>
      </c>
      <c r="C169" s="13" t="s">
        <v>374</v>
      </c>
      <c r="D169" s="13" t="s">
        <v>375</v>
      </c>
      <c r="E169" s="13" t="s">
        <v>511</v>
      </c>
      <c r="F169" s="13" t="s">
        <v>376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ht="15.75" customHeight="1">
      <c r="A170" s="13" t="s">
        <v>512</v>
      </c>
      <c r="B170" s="13" t="s">
        <v>513</v>
      </c>
      <c r="C170" s="13" t="s">
        <v>285</v>
      </c>
      <c r="D170" s="13" t="s">
        <v>514</v>
      </c>
      <c r="E170" s="13"/>
      <c r="F170" s="13" t="s">
        <v>23</v>
      </c>
      <c r="G170" s="27"/>
      <c r="H170" s="33"/>
      <c r="I170" s="27"/>
      <c r="J170" s="33"/>
      <c r="K170" s="27"/>
      <c r="L170" s="33"/>
      <c r="M170" s="27"/>
      <c r="N170" s="33"/>
      <c r="O170" s="27"/>
      <c r="P170" s="33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ht="15.75" customHeight="1">
      <c r="A171" s="8" t="s">
        <v>515</v>
      </c>
      <c r="B171" s="8" t="s">
        <v>516</v>
      </c>
      <c r="C171" s="8" t="s">
        <v>517</v>
      </c>
      <c r="D171" s="8" t="s">
        <v>518</v>
      </c>
      <c r="E171" s="8"/>
      <c r="F171" s="8" t="s">
        <v>23</v>
      </c>
      <c r="G171" s="27"/>
      <c r="H171" s="33"/>
      <c r="I171" s="27"/>
      <c r="J171" s="33"/>
      <c r="K171" s="27"/>
      <c r="L171" s="33"/>
      <c r="M171" s="27"/>
      <c r="N171" s="33"/>
      <c r="O171" s="27"/>
      <c r="P171" s="33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ht="15.75" customHeight="1">
      <c r="A172" s="8" t="s">
        <v>119</v>
      </c>
      <c r="B172" s="8" t="s">
        <v>120</v>
      </c>
      <c r="C172" s="8" t="s">
        <v>519</v>
      </c>
      <c r="D172" s="8" t="s">
        <v>520</v>
      </c>
      <c r="E172" s="8" t="s">
        <v>22</v>
      </c>
      <c r="F172" s="8" t="s">
        <v>23</v>
      </c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ht="15.75" customHeight="1">
      <c r="A173" s="8" t="s">
        <v>39</v>
      </c>
      <c r="B173" s="8" t="s">
        <v>40</v>
      </c>
      <c r="C173" s="8" t="s">
        <v>41</v>
      </c>
      <c r="D173" s="8" t="s">
        <v>42</v>
      </c>
      <c r="E173" s="8" t="s">
        <v>22</v>
      </c>
      <c r="F173" s="8" t="s">
        <v>23</v>
      </c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ht="15.75" customHeight="1">
      <c r="A174" s="8" t="s">
        <v>521</v>
      </c>
      <c r="B174" s="8" t="s">
        <v>522</v>
      </c>
      <c r="C174" s="8" t="s">
        <v>523</v>
      </c>
      <c r="D174" s="8" t="s">
        <v>524</v>
      </c>
      <c r="E174" s="8" t="s">
        <v>113</v>
      </c>
      <c r="F174" s="8" t="s">
        <v>114</v>
      </c>
      <c r="G174" s="12"/>
      <c r="H174" s="12"/>
      <c r="I174" s="8"/>
      <c r="J174" s="8"/>
      <c r="K174" s="12"/>
      <c r="L174" s="12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ht="15.75" customHeight="1">
      <c r="A175" s="8" t="s">
        <v>525</v>
      </c>
      <c r="B175" s="8" t="s">
        <v>526</v>
      </c>
      <c r="C175" s="8" t="s">
        <v>527</v>
      </c>
      <c r="D175" s="8" t="s">
        <v>528</v>
      </c>
      <c r="E175" s="8"/>
      <c r="F175" s="8" t="s">
        <v>529</v>
      </c>
      <c r="G175" s="27"/>
      <c r="H175" s="33"/>
      <c r="I175" s="27"/>
      <c r="J175" s="33"/>
      <c r="K175" s="27"/>
      <c r="L175" s="33"/>
      <c r="M175" s="27"/>
      <c r="N175" s="33"/>
      <c r="O175" s="27"/>
      <c r="P175" s="33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ht="15.75" customHeight="1">
      <c r="A176" s="8" t="s">
        <v>530</v>
      </c>
      <c r="B176" s="8" t="s">
        <v>531</v>
      </c>
      <c r="C176" s="8" t="s">
        <v>532</v>
      </c>
      <c r="D176" s="8" t="s">
        <v>533</v>
      </c>
      <c r="E176" s="8"/>
      <c r="F176" s="8" t="s">
        <v>371</v>
      </c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ht="15.75" customHeight="1">
      <c r="A177" s="8" t="s">
        <v>534</v>
      </c>
      <c r="B177" s="8" t="s">
        <v>29</v>
      </c>
      <c r="C177" s="8" t="s">
        <v>535</v>
      </c>
      <c r="D177" s="8" t="s">
        <v>536</v>
      </c>
      <c r="E177" s="15" t="s">
        <v>22</v>
      </c>
      <c r="F177" s="15" t="s">
        <v>23</v>
      </c>
      <c r="G177" s="12"/>
      <c r="H177" s="12"/>
      <c r="I177" s="8"/>
      <c r="J177" s="8"/>
      <c r="K177" s="12"/>
      <c r="L177" s="12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ht="15.75" customHeight="1">
      <c r="A178" s="13" t="s">
        <v>537</v>
      </c>
      <c r="B178" s="13" t="s">
        <v>538</v>
      </c>
      <c r="C178" s="13" t="s">
        <v>539</v>
      </c>
      <c r="D178" s="13" t="s">
        <v>540</v>
      </c>
      <c r="E178" s="13"/>
      <c r="F178" s="13" t="s">
        <v>248</v>
      </c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ht="15.75" customHeight="1">
      <c r="A179" s="8" t="s">
        <v>541</v>
      </c>
      <c r="B179" s="8" t="s">
        <v>186</v>
      </c>
      <c r="C179" s="8" t="s">
        <v>542</v>
      </c>
      <c r="D179" s="8" t="s">
        <v>543</v>
      </c>
      <c r="E179" s="8"/>
      <c r="F179" s="8" t="s">
        <v>544</v>
      </c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ht="15.75" customHeight="1">
      <c r="A180" s="13" t="s">
        <v>167</v>
      </c>
      <c r="B180" s="13" t="s">
        <v>168</v>
      </c>
      <c r="C180" s="13" t="s">
        <v>169</v>
      </c>
      <c r="D180" s="13" t="s">
        <v>170</v>
      </c>
      <c r="E180" s="13" t="s">
        <v>22</v>
      </c>
      <c r="F180" s="13" t="s">
        <v>23</v>
      </c>
      <c r="G180" s="12"/>
      <c r="H180" s="12"/>
      <c r="I180" s="8"/>
      <c r="J180" s="8"/>
      <c r="K180" s="12"/>
      <c r="L180" s="12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ht="15.75" customHeight="1"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ht="15.75" customHeight="1">
      <c r="A182" s="8" t="s">
        <v>545</v>
      </c>
      <c r="B182" s="8" t="s">
        <v>546</v>
      </c>
      <c r="C182" s="8" t="s">
        <v>547</v>
      </c>
      <c r="D182" s="8" t="s">
        <v>548</v>
      </c>
      <c r="E182" s="8" t="s">
        <v>22</v>
      </c>
      <c r="F182" s="8" t="s">
        <v>23</v>
      </c>
      <c r="G182" s="12"/>
      <c r="H182" s="12"/>
      <c r="I182" s="8"/>
      <c r="J182" s="8"/>
      <c r="K182" s="12"/>
      <c r="L182" s="12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ht="15.75" customHeight="1">
      <c r="A183" s="13" t="s">
        <v>159</v>
      </c>
      <c r="B183" s="13" t="s">
        <v>160</v>
      </c>
      <c r="C183" s="13" t="s">
        <v>161</v>
      </c>
      <c r="D183" s="13" t="s">
        <v>162</v>
      </c>
      <c r="E183" s="13" t="s">
        <v>22</v>
      </c>
      <c r="F183" s="13" t="s">
        <v>23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ht="15.75" customHeight="1">
      <c r="A184" s="30" t="s">
        <v>549</v>
      </c>
      <c r="B184" s="30" t="s">
        <v>160</v>
      </c>
      <c r="C184" s="30" t="s">
        <v>550</v>
      </c>
      <c r="D184" s="30" t="s">
        <v>551</v>
      </c>
      <c r="E184" s="8"/>
      <c r="F184" s="30" t="s">
        <v>23</v>
      </c>
      <c r="G184" s="12"/>
      <c r="H184" s="12"/>
      <c r="I184" s="8"/>
      <c r="J184" s="8"/>
      <c r="K184" s="12"/>
      <c r="L184" s="12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ht="15.75" customHeight="1">
      <c r="A185" s="8" t="s">
        <v>552</v>
      </c>
      <c r="B185" s="8" t="s">
        <v>553</v>
      </c>
      <c r="C185" s="8" t="s">
        <v>20</v>
      </c>
      <c r="D185" s="8" t="s">
        <v>554</v>
      </c>
      <c r="E185" s="8"/>
      <c r="F185" s="8" t="s">
        <v>23</v>
      </c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ht="15.75" customHeight="1">
      <c r="A186" s="8" t="s">
        <v>18</v>
      </c>
      <c r="B186" s="8" t="s">
        <v>19</v>
      </c>
      <c r="C186" s="8" t="s">
        <v>20</v>
      </c>
      <c r="D186" s="8" t="s">
        <v>21</v>
      </c>
      <c r="E186" s="8" t="s">
        <v>22</v>
      </c>
      <c r="F186" s="8" t="s">
        <v>23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ht="15.75" customHeight="1">
      <c r="A187" s="13" t="s">
        <v>555</v>
      </c>
      <c r="B187" s="13" t="s">
        <v>556</v>
      </c>
      <c r="C187" s="13" t="s">
        <v>557</v>
      </c>
      <c r="D187" s="13" t="s">
        <v>558</v>
      </c>
      <c r="E187" s="13"/>
      <c r="F187" s="32" t="s">
        <v>272</v>
      </c>
      <c r="G187" s="27"/>
      <c r="H187" s="33"/>
      <c r="I187" s="27"/>
      <c r="J187" s="33"/>
      <c r="K187" s="27"/>
      <c r="L187" s="33"/>
      <c r="M187" s="27"/>
      <c r="N187" s="33"/>
      <c r="O187" s="27"/>
      <c r="P187" s="33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ht="15.75" customHeight="1">
      <c r="A188" s="8" t="s">
        <v>559</v>
      </c>
      <c r="B188" s="8" t="s">
        <v>560</v>
      </c>
      <c r="C188" s="8"/>
      <c r="D188" s="8" t="s">
        <v>561</v>
      </c>
      <c r="E188" s="8" t="s">
        <v>562</v>
      </c>
      <c r="F188" s="8" t="s">
        <v>563</v>
      </c>
      <c r="G188" s="12"/>
      <c r="H188" s="12"/>
      <c r="I188" s="8"/>
      <c r="J188" s="8"/>
      <c r="K188" s="12"/>
      <c r="L188" s="12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ht="15.75" customHeight="1">
      <c r="A189" s="30" t="s">
        <v>564</v>
      </c>
      <c r="B189" s="30" t="s">
        <v>565</v>
      </c>
      <c r="C189" s="8" t="s">
        <v>566</v>
      </c>
      <c r="D189" s="30" t="s">
        <v>567</v>
      </c>
      <c r="E189" s="8"/>
      <c r="F189" s="18" t="s">
        <v>23</v>
      </c>
      <c r="G189" s="12"/>
      <c r="H189" s="12"/>
      <c r="I189" s="8"/>
      <c r="J189" s="8"/>
      <c r="K189" s="12"/>
      <c r="L189" s="12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ht="15.75" customHeight="1">
      <c r="A190" s="8" t="s">
        <v>63</v>
      </c>
      <c r="B190" s="8" t="s">
        <v>50</v>
      </c>
      <c r="C190" s="8" t="s">
        <v>64</v>
      </c>
      <c r="D190" s="8" t="s">
        <v>65</v>
      </c>
      <c r="E190" s="8" t="s">
        <v>66</v>
      </c>
      <c r="F190" s="18" t="s">
        <v>568</v>
      </c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ht="15.75" customHeight="1">
      <c r="A191" s="8" t="s">
        <v>569</v>
      </c>
      <c r="B191" s="8" t="s">
        <v>570</v>
      </c>
      <c r="C191" s="8" t="s">
        <v>30</v>
      </c>
      <c r="D191" s="8" t="s">
        <v>571</v>
      </c>
      <c r="E191" s="8"/>
      <c r="F191" s="8" t="s">
        <v>23</v>
      </c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ht="15.75" customHeight="1">
      <c r="A192" s="8" t="s">
        <v>572</v>
      </c>
      <c r="B192" s="8" t="s">
        <v>573</v>
      </c>
      <c r="C192" s="8" t="s">
        <v>574</v>
      </c>
      <c r="D192" s="8" t="s">
        <v>575</v>
      </c>
      <c r="E192" s="8"/>
      <c r="F192" s="8" t="s">
        <v>114</v>
      </c>
      <c r="G192" s="27"/>
      <c r="H192" s="33"/>
      <c r="I192" s="27"/>
      <c r="J192" s="33"/>
      <c r="K192" s="27"/>
      <c r="L192" s="33"/>
      <c r="M192" s="27"/>
      <c r="N192" s="33"/>
      <c r="O192" s="27"/>
      <c r="P192" s="33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ht="15.75" customHeight="1">
      <c r="A193" s="30" t="s">
        <v>576</v>
      </c>
      <c r="B193" s="30" t="s">
        <v>577</v>
      </c>
      <c r="C193" s="30" t="s">
        <v>574</v>
      </c>
      <c r="D193" s="30" t="s">
        <v>575</v>
      </c>
      <c r="E193" s="8"/>
      <c r="F193" s="30" t="s">
        <v>114</v>
      </c>
      <c r="G193" s="12"/>
      <c r="H193" s="12"/>
      <c r="I193" s="8"/>
      <c r="J193" s="8"/>
      <c r="K193" s="12"/>
      <c r="L193" s="12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ht="15.75" customHeight="1">
      <c r="A194" s="8" t="s">
        <v>578</v>
      </c>
      <c r="B194" s="8" t="s">
        <v>579</v>
      </c>
      <c r="C194" s="8" t="s">
        <v>580</v>
      </c>
      <c r="D194" s="8" t="s">
        <v>581</v>
      </c>
      <c r="E194" s="8"/>
      <c r="F194" s="8" t="s">
        <v>23</v>
      </c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ht="15.75" customHeight="1">
      <c r="A195" s="13" t="s">
        <v>189</v>
      </c>
      <c r="B195" s="13" t="s">
        <v>186</v>
      </c>
      <c r="C195" s="13" t="s">
        <v>190</v>
      </c>
      <c r="D195" s="13" t="s">
        <v>191</v>
      </c>
      <c r="E195" s="13" t="s">
        <v>22</v>
      </c>
      <c r="F195" s="13" t="s">
        <v>23</v>
      </c>
      <c r="G195" s="12"/>
      <c r="H195" s="12"/>
      <c r="I195" s="8"/>
      <c r="J195" s="8"/>
      <c r="K195" s="12"/>
      <c r="L195" s="12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ht="15.75" customHeight="1">
      <c r="A196" s="8" t="s">
        <v>582</v>
      </c>
      <c r="B196" s="8" t="s">
        <v>583</v>
      </c>
      <c r="C196" s="8" t="s">
        <v>584</v>
      </c>
      <c r="D196" s="8" t="s">
        <v>585</v>
      </c>
      <c r="E196" s="8"/>
      <c r="F196" s="8" t="s">
        <v>23</v>
      </c>
      <c r="G196" s="27"/>
      <c r="H196" s="33"/>
      <c r="I196" s="27"/>
      <c r="J196" s="33"/>
      <c r="K196" s="27"/>
      <c r="L196" s="33"/>
      <c r="M196" s="27"/>
      <c r="N196" s="33"/>
      <c r="O196" s="27"/>
      <c r="P196" s="33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ht="15.75" customHeight="1">
      <c r="A197" s="8" t="s">
        <v>586</v>
      </c>
      <c r="B197" s="8" t="s">
        <v>579</v>
      </c>
      <c r="C197" s="8" t="s">
        <v>587</v>
      </c>
      <c r="D197" s="8" t="s">
        <v>588</v>
      </c>
      <c r="E197" s="8" t="s">
        <v>113</v>
      </c>
      <c r="F197" s="8" t="s">
        <v>114</v>
      </c>
      <c r="G197" s="12"/>
      <c r="H197" s="12"/>
      <c r="I197" s="8"/>
      <c r="J197" s="8"/>
      <c r="K197" s="12"/>
      <c r="L197" s="12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ht="15.75" customHeight="1">
      <c r="A198" s="13" t="s">
        <v>110</v>
      </c>
      <c r="B198" s="13" t="s">
        <v>35</v>
      </c>
      <c r="C198" s="13" t="s">
        <v>589</v>
      </c>
      <c r="D198" s="13" t="s">
        <v>590</v>
      </c>
      <c r="E198" s="13" t="s">
        <v>113</v>
      </c>
      <c r="F198" s="13" t="s">
        <v>114</v>
      </c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ht="15.75" customHeight="1">
      <c r="A199" s="8" t="s">
        <v>591</v>
      </c>
      <c r="B199" s="8" t="s">
        <v>592</v>
      </c>
      <c r="C199" s="8" t="s">
        <v>593</v>
      </c>
      <c r="D199" s="8" t="s">
        <v>594</v>
      </c>
      <c r="E199" s="8"/>
      <c r="F199" s="8" t="s">
        <v>23</v>
      </c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ht="15.75" customHeight="1">
      <c r="A200" s="8" t="s">
        <v>595</v>
      </c>
      <c r="B200" s="8" t="s">
        <v>172</v>
      </c>
      <c r="C200" s="8" t="s">
        <v>596</v>
      </c>
      <c r="D200" s="8" t="s">
        <v>597</v>
      </c>
      <c r="E200" s="8" t="s">
        <v>22</v>
      </c>
      <c r="F200" s="8" t="s">
        <v>23</v>
      </c>
      <c r="G200" s="12"/>
      <c r="H200" s="12"/>
      <c r="I200" s="8"/>
      <c r="J200" s="8"/>
      <c r="K200" s="12"/>
      <c r="L200" s="12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ht="15.75" customHeight="1">
      <c r="A201" s="8" t="s">
        <v>178</v>
      </c>
      <c r="B201" s="8" t="s">
        <v>179</v>
      </c>
      <c r="C201" s="8" t="s">
        <v>180</v>
      </c>
      <c r="D201" s="16" t="s">
        <v>181</v>
      </c>
      <c r="E201" s="8" t="s">
        <v>22</v>
      </c>
      <c r="F201" s="8" t="s">
        <v>23</v>
      </c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ht="15.75" customHeight="1">
      <c r="A202" s="13" t="s">
        <v>598</v>
      </c>
      <c r="B202" s="13" t="s">
        <v>599</v>
      </c>
      <c r="C202" s="13" t="s">
        <v>600</v>
      </c>
      <c r="D202" s="13" t="s">
        <v>601</v>
      </c>
      <c r="E202" s="13"/>
      <c r="F202" s="13" t="s">
        <v>23</v>
      </c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ht="15.75" customHeight="1">
      <c r="A203" s="13" t="s">
        <v>602</v>
      </c>
      <c r="B203" s="13" t="s">
        <v>603</v>
      </c>
      <c r="C203" s="13" t="s">
        <v>604</v>
      </c>
      <c r="D203" s="13" t="s">
        <v>605</v>
      </c>
      <c r="E203" s="13" t="s">
        <v>113</v>
      </c>
      <c r="F203" s="13" t="s">
        <v>114</v>
      </c>
      <c r="G203" s="12"/>
      <c r="H203" s="12"/>
      <c r="I203" s="8"/>
      <c r="J203" s="8"/>
      <c r="K203" s="12"/>
      <c r="L203" s="12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ht="15.75" customHeight="1">
      <c r="A204" s="13" t="s">
        <v>195</v>
      </c>
      <c r="B204" s="13" t="s">
        <v>196</v>
      </c>
      <c r="C204" s="13" t="s">
        <v>157</v>
      </c>
      <c r="D204" s="13" t="s">
        <v>197</v>
      </c>
      <c r="E204" s="13" t="s">
        <v>22</v>
      </c>
      <c r="F204" s="13" t="s">
        <v>23</v>
      </c>
      <c r="G204" s="12"/>
      <c r="H204" s="12"/>
      <c r="I204" s="8"/>
      <c r="J204" s="8"/>
      <c r="K204" s="12"/>
      <c r="L204" s="12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ht="15.75" customHeight="1">
      <c r="A205" s="8" t="s">
        <v>100</v>
      </c>
      <c r="B205" s="8" t="s">
        <v>606</v>
      </c>
      <c r="C205" s="8" t="s">
        <v>102</v>
      </c>
      <c r="D205" s="8" t="s">
        <v>103</v>
      </c>
      <c r="E205" s="8" t="s">
        <v>22</v>
      </c>
      <c r="F205" s="8" t="s">
        <v>23</v>
      </c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ht="15.75" customHeight="1">
      <c r="A206" s="8" t="s">
        <v>607</v>
      </c>
      <c r="B206" s="8" t="s">
        <v>44</v>
      </c>
      <c r="C206" s="8" t="s">
        <v>608</v>
      </c>
      <c r="D206" s="39" t="s">
        <v>609</v>
      </c>
      <c r="E206" s="8" t="s">
        <v>22</v>
      </c>
      <c r="F206" s="8" t="s">
        <v>23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ht="15.75" customHeight="1">
      <c r="A207" s="8" t="s">
        <v>156</v>
      </c>
      <c r="B207" s="8" t="s">
        <v>29</v>
      </c>
      <c r="C207" s="8" t="s">
        <v>297</v>
      </c>
      <c r="D207" s="8" t="s">
        <v>158</v>
      </c>
      <c r="E207" s="8" t="s">
        <v>610</v>
      </c>
      <c r="F207" s="8" t="s">
        <v>449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ht="15.75" customHeight="1">
      <c r="A208" s="8" t="s">
        <v>611</v>
      </c>
      <c r="B208" s="8" t="s">
        <v>612</v>
      </c>
      <c r="C208" s="8" t="s">
        <v>613</v>
      </c>
      <c r="D208" s="8" t="s">
        <v>614</v>
      </c>
      <c r="E208" s="8"/>
      <c r="F208" s="8" t="s">
        <v>114</v>
      </c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ht="15.75" customHeight="1">
      <c r="A209" s="13" t="s">
        <v>615</v>
      </c>
      <c r="B209" s="13" t="s">
        <v>612</v>
      </c>
      <c r="C209" s="13" t="s">
        <v>616</v>
      </c>
      <c r="D209" s="13" t="s">
        <v>617</v>
      </c>
      <c r="E209" s="13" t="s">
        <v>22</v>
      </c>
      <c r="F209" s="13" t="s">
        <v>23</v>
      </c>
      <c r="G209" s="12"/>
      <c r="H209" s="12"/>
      <c r="I209" s="8"/>
      <c r="J209" s="8"/>
      <c r="K209" s="12"/>
      <c r="L209" s="12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ht="15.75" customHeight="1">
      <c r="A210" s="8" t="s">
        <v>618</v>
      </c>
      <c r="B210" s="8" t="s">
        <v>619</v>
      </c>
      <c r="C210" s="8" t="s">
        <v>620</v>
      </c>
      <c r="D210" s="8" t="s">
        <v>621</v>
      </c>
      <c r="E210" s="8"/>
      <c r="F210" s="8" t="s">
        <v>529</v>
      </c>
      <c r="G210" s="27"/>
      <c r="H210" s="33"/>
      <c r="I210" s="27"/>
      <c r="J210" s="33"/>
      <c r="K210" s="27"/>
      <c r="L210" s="33"/>
      <c r="M210" s="27"/>
      <c r="N210" s="33"/>
      <c r="O210" s="27"/>
      <c r="P210" s="33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ht="15.75" customHeight="1">
      <c r="A211" s="8" t="s">
        <v>622</v>
      </c>
      <c r="B211" s="8" t="s">
        <v>623</v>
      </c>
      <c r="C211" s="8" t="s">
        <v>624</v>
      </c>
      <c r="D211" s="21" t="s">
        <v>625</v>
      </c>
      <c r="E211" s="8" t="s">
        <v>113</v>
      </c>
      <c r="F211" s="8" t="s">
        <v>114</v>
      </c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ht="15.75" customHeight="1">
      <c r="A212" s="8" t="s">
        <v>626</v>
      </c>
      <c r="B212" s="8" t="s">
        <v>627</v>
      </c>
      <c r="C212" s="8" t="s">
        <v>341</v>
      </c>
      <c r="D212" s="8" t="s">
        <v>628</v>
      </c>
      <c r="E212" s="8" t="s">
        <v>22</v>
      </c>
      <c r="F212" s="15" t="s">
        <v>23</v>
      </c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ht="15.75" customHeight="1">
      <c r="A213" s="8" t="s">
        <v>629</v>
      </c>
      <c r="B213" s="8" t="s">
        <v>630</v>
      </c>
      <c r="C213" s="8" t="s">
        <v>631</v>
      </c>
      <c r="D213" s="8" t="s">
        <v>632</v>
      </c>
      <c r="E213" s="8"/>
      <c r="F213" s="8" t="s">
        <v>114</v>
      </c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ht="15.75" customHeight="1">
      <c r="A214" s="8" t="s">
        <v>633</v>
      </c>
      <c r="B214" s="13" t="s">
        <v>634</v>
      </c>
      <c r="C214" s="8" t="s">
        <v>51</v>
      </c>
      <c r="D214" s="8" t="s">
        <v>635</v>
      </c>
      <c r="E214" s="8" t="s">
        <v>22</v>
      </c>
      <c r="F214" s="8" t="s">
        <v>23</v>
      </c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ht="15.75" customHeight="1">
      <c r="A215" s="8" t="s">
        <v>636</v>
      </c>
      <c r="B215" s="8" t="s">
        <v>637</v>
      </c>
      <c r="C215" s="8" t="s">
        <v>638</v>
      </c>
      <c r="D215" s="8" t="s">
        <v>639</v>
      </c>
      <c r="E215" s="8" t="s">
        <v>113</v>
      </c>
      <c r="F215" s="8" t="s">
        <v>114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ht="15.75" customHeight="1">
      <c r="A216" s="8" t="s">
        <v>640</v>
      </c>
      <c r="B216" s="8" t="s">
        <v>285</v>
      </c>
      <c r="C216" s="8" t="s">
        <v>286</v>
      </c>
      <c r="D216" s="8" t="s">
        <v>287</v>
      </c>
      <c r="E216" s="8"/>
      <c r="F216" s="8" t="s">
        <v>23</v>
      </c>
      <c r="G216" s="27"/>
      <c r="H216" s="33"/>
      <c r="I216" s="27"/>
      <c r="J216" s="33"/>
      <c r="K216" s="27"/>
      <c r="L216" s="33"/>
      <c r="M216" s="27"/>
      <c r="N216" s="33"/>
      <c r="O216" s="27"/>
      <c r="P216" s="33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ht="15.75" customHeight="1">
      <c r="A217" s="8" t="s">
        <v>641</v>
      </c>
      <c r="B217" s="8" t="s">
        <v>642</v>
      </c>
      <c r="C217" s="8" t="s">
        <v>643</v>
      </c>
      <c r="D217" s="8" t="s">
        <v>644</v>
      </c>
      <c r="E217" s="8"/>
      <c r="F217" s="8" t="s">
        <v>114</v>
      </c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ht="15.75" customHeight="1">
      <c r="A218" s="8" t="s">
        <v>645</v>
      </c>
      <c r="B218" s="8" t="s">
        <v>646</v>
      </c>
      <c r="C218" s="8" t="s">
        <v>647</v>
      </c>
      <c r="D218" s="8" t="s">
        <v>648</v>
      </c>
      <c r="E218" s="8" t="s">
        <v>113</v>
      </c>
      <c r="F218" s="8" t="s">
        <v>114</v>
      </c>
      <c r="G218" s="12"/>
      <c r="H218" s="12"/>
      <c r="I218" s="8"/>
      <c r="J218" s="8"/>
      <c r="K218" s="12"/>
      <c r="L218" s="12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ht="15.75" customHeight="1">
      <c r="A219" s="13" t="s">
        <v>649</v>
      </c>
      <c r="B219" s="13" t="s">
        <v>650</v>
      </c>
      <c r="C219" s="13" t="s">
        <v>651</v>
      </c>
      <c r="D219" s="13" t="s">
        <v>652</v>
      </c>
      <c r="E219" s="13"/>
      <c r="F219" s="13" t="s">
        <v>272</v>
      </c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ht="15.75" customHeight="1">
      <c r="A220" s="8" t="s">
        <v>77</v>
      </c>
      <c r="B220" s="8" t="s">
        <v>78</v>
      </c>
      <c r="C220" s="8" t="s">
        <v>79</v>
      </c>
      <c r="D220" s="8" t="s">
        <v>80</v>
      </c>
      <c r="E220" s="8" t="s">
        <v>32</v>
      </c>
      <c r="F220" s="8" t="s">
        <v>33</v>
      </c>
      <c r="G220" s="12"/>
      <c r="H220" s="12"/>
      <c r="I220" s="8"/>
      <c r="J220" s="8"/>
      <c r="K220" s="12"/>
      <c r="L220" s="12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ht="15.75" customHeight="1">
      <c r="A221" s="8" t="s">
        <v>653</v>
      </c>
      <c r="B221" s="8" t="s">
        <v>654</v>
      </c>
      <c r="C221" s="8" t="s">
        <v>285</v>
      </c>
      <c r="D221" s="8" t="s">
        <v>655</v>
      </c>
      <c r="E221" s="8" t="s">
        <v>22</v>
      </c>
      <c r="F221" s="8" t="s">
        <v>23</v>
      </c>
      <c r="G221" s="12"/>
      <c r="H221" s="12"/>
      <c r="I221" s="8"/>
      <c r="J221" s="8"/>
      <c r="K221" s="12"/>
      <c r="L221" s="12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ht="15.75" customHeight="1">
      <c r="A222" s="8" t="s">
        <v>656</v>
      </c>
      <c r="B222" s="8" t="s">
        <v>657</v>
      </c>
      <c r="C222" s="8" t="s">
        <v>658</v>
      </c>
      <c r="D222" s="8" t="s">
        <v>659</v>
      </c>
      <c r="E222" s="8"/>
      <c r="F222" s="8" t="s">
        <v>23</v>
      </c>
      <c r="G222" s="27"/>
      <c r="H222" s="33"/>
      <c r="I222" s="27"/>
      <c r="J222" s="33"/>
      <c r="K222" s="27"/>
      <c r="L222" s="33"/>
      <c r="M222" s="27"/>
      <c r="N222" s="33"/>
      <c r="O222" s="27"/>
      <c r="P222" s="33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ht="15.75" customHeight="1">
      <c r="A223" s="13" t="s">
        <v>660</v>
      </c>
      <c r="B223" s="13" t="s">
        <v>661</v>
      </c>
      <c r="C223" s="13" t="s">
        <v>662</v>
      </c>
      <c r="D223" s="13" t="s">
        <v>663</v>
      </c>
      <c r="E223" s="13"/>
      <c r="F223" s="13" t="s">
        <v>23</v>
      </c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ht="15.75" customHeight="1">
      <c r="A224" s="30" t="s">
        <v>664</v>
      </c>
      <c r="B224" s="30" t="s">
        <v>665</v>
      </c>
      <c r="C224" s="30" t="s">
        <v>666</v>
      </c>
      <c r="D224" s="30" t="s">
        <v>667</v>
      </c>
      <c r="E224" s="8"/>
      <c r="F224" s="30" t="s">
        <v>114</v>
      </c>
      <c r="G224" s="12"/>
      <c r="H224" s="12"/>
      <c r="I224" s="8"/>
      <c r="J224" s="8"/>
      <c r="K224" s="12"/>
      <c r="L224" s="12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ht="15.75" customHeight="1">
      <c r="A225" s="8" t="s">
        <v>24</v>
      </c>
      <c r="B225" s="8" t="s">
        <v>25</v>
      </c>
      <c r="C225" s="8" t="s">
        <v>26</v>
      </c>
      <c r="D225" s="8" t="s">
        <v>27</v>
      </c>
      <c r="E225" s="13" t="s">
        <v>22</v>
      </c>
      <c r="F225" s="8" t="s">
        <v>23</v>
      </c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ht="15.75" customHeight="1">
      <c r="A226" s="8" t="s">
        <v>668</v>
      </c>
      <c r="B226" s="40" t="s">
        <v>289</v>
      </c>
      <c r="C226" s="8" t="s">
        <v>669</v>
      </c>
      <c r="D226" s="8" t="s">
        <v>670</v>
      </c>
      <c r="E226" s="13"/>
      <c r="F226" s="8" t="s">
        <v>529</v>
      </c>
      <c r="G226" s="27"/>
      <c r="H226" s="33"/>
      <c r="I226" s="27"/>
      <c r="J226" s="33"/>
      <c r="K226" s="27"/>
      <c r="L226" s="33"/>
      <c r="M226" s="27"/>
      <c r="N226" s="33"/>
      <c r="O226" s="27"/>
      <c r="P226" s="33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ht="15.75" customHeight="1">
      <c r="A227" s="8" t="s">
        <v>671</v>
      </c>
      <c r="B227" s="8" t="s">
        <v>672</v>
      </c>
      <c r="C227" s="8" t="s">
        <v>351</v>
      </c>
      <c r="D227" s="8" t="s">
        <v>673</v>
      </c>
      <c r="E227" s="13"/>
      <c r="F227" s="8" t="s">
        <v>544</v>
      </c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ht="15.75" customHeight="1">
      <c r="A228" s="8" t="s">
        <v>674</v>
      </c>
      <c r="B228" s="8" t="s">
        <v>675</v>
      </c>
      <c r="C228" s="13" t="s">
        <v>676</v>
      </c>
      <c r="D228" s="8" t="s">
        <v>677</v>
      </c>
      <c r="E228" s="13"/>
      <c r="F228" s="8" t="s">
        <v>678</v>
      </c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ht="15.75" customHeight="1">
      <c r="A229" s="13" t="s">
        <v>49</v>
      </c>
      <c r="B229" s="13" t="s">
        <v>50</v>
      </c>
      <c r="C229" s="13" t="s">
        <v>51</v>
      </c>
      <c r="D229" s="13" t="s">
        <v>52</v>
      </c>
      <c r="E229" s="13" t="s">
        <v>22</v>
      </c>
      <c r="F229" s="13" t="s">
        <v>23</v>
      </c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ht="15.75" customHeight="1">
      <c r="A230" s="8" t="s">
        <v>679</v>
      </c>
      <c r="B230" s="8" t="s">
        <v>680</v>
      </c>
      <c r="C230" s="8" t="s">
        <v>681</v>
      </c>
      <c r="D230" s="8" t="s">
        <v>682</v>
      </c>
      <c r="E230" s="13"/>
      <c r="F230" s="8" t="s">
        <v>23</v>
      </c>
      <c r="G230" s="27"/>
      <c r="H230" s="33"/>
      <c r="I230" s="27"/>
      <c r="J230" s="33"/>
      <c r="K230" s="27"/>
      <c r="L230" s="33"/>
      <c r="M230" s="27"/>
      <c r="N230" s="33"/>
      <c r="O230" s="27"/>
      <c r="P230" s="33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ht="15.75" customHeight="1">
      <c r="A231" s="8" t="s">
        <v>683</v>
      </c>
      <c r="B231" s="8" t="s">
        <v>684</v>
      </c>
      <c r="C231" s="8" t="s">
        <v>685</v>
      </c>
      <c r="D231" s="8" t="s">
        <v>686</v>
      </c>
      <c r="E231" s="13"/>
      <c r="F231" s="8" t="s">
        <v>23</v>
      </c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ht="15.75" customHeight="1">
      <c r="A232" s="8" t="s">
        <v>687</v>
      </c>
      <c r="B232" s="8" t="s">
        <v>688</v>
      </c>
      <c r="C232" s="8" t="s">
        <v>689</v>
      </c>
      <c r="D232" s="8" t="s">
        <v>690</v>
      </c>
      <c r="E232" s="13"/>
      <c r="F232" s="8" t="s">
        <v>272</v>
      </c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ht="15.75" customHeight="1">
      <c r="A233" s="8" t="s">
        <v>691</v>
      </c>
      <c r="B233" s="8" t="s">
        <v>688</v>
      </c>
      <c r="C233" s="8" t="s">
        <v>692</v>
      </c>
      <c r="D233" s="8" t="s">
        <v>693</v>
      </c>
      <c r="E233" s="13" t="s">
        <v>22</v>
      </c>
      <c r="F233" s="8" t="s">
        <v>23</v>
      </c>
      <c r="G233" s="12"/>
      <c r="H233" s="12"/>
      <c r="I233" s="8"/>
      <c r="J233" s="8"/>
      <c r="K233" s="12"/>
      <c r="L233" s="12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ht="15.75" customHeight="1">
      <c r="A234" s="13" t="s">
        <v>694</v>
      </c>
      <c r="B234" s="13" t="s">
        <v>19</v>
      </c>
      <c r="C234" s="13" t="s">
        <v>470</v>
      </c>
      <c r="D234" s="13" t="s">
        <v>695</v>
      </c>
      <c r="E234" s="13"/>
      <c r="F234" s="13" t="s">
        <v>696</v>
      </c>
      <c r="G234" s="27"/>
      <c r="H234" s="33"/>
      <c r="I234" s="27"/>
      <c r="J234" s="33"/>
      <c r="K234" s="27"/>
      <c r="L234" s="33"/>
      <c r="M234" s="27"/>
      <c r="N234" s="33"/>
      <c r="O234" s="27"/>
      <c r="P234" s="33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ht="15.75" customHeight="1">
      <c r="A235" s="8" t="s">
        <v>697</v>
      </c>
      <c r="B235" s="8" t="s">
        <v>698</v>
      </c>
      <c r="C235" s="8" t="s">
        <v>467</v>
      </c>
      <c r="D235" s="8" t="s">
        <v>699</v>
      </c>
      <c r="E235" s="13" t="s">
        <v>562</v>
      </c>
      <c r="F235" s="8" t="s">
        <v>563</v>
      </c>
      <c r="G235" s="8"/>
      <c r="H235" s="8"/>
      <c r="I235" s="8"/>
      <c r="J235" s="8"/>
      <c r="K235" s="8"/>
      <c r="L235" s="8"/>
      <c r="M235" s="8"/>
      <c r="N235" s="8"/>
      <c r="O235" s="8"/>
      <c r="P235" s="8"/>
    </row>
    <row r="236" ht="15.75" customHeight="1">
      <c r="A236" s="8" t="s">
        <v>700</v>
      </c>
      <c r="B236" s="8" t="s">
        <v>701</v>
      </c>
      <c r="C236" s="8" t="s">
        <v>397</v>
      </c>
      <c r="D236" s="8" t="s">
        <v>702</v>
      </c>
      <c r="E236" s="13"/>
      <c r="F236" s="8" t="s">
        <v>23</v>
      </c>
      <c r="G236" s="27"/>
      <c r="H236" s="38"/>
      <c r="I236" s="37"/>
      <c r="J236" s="38"/>
      <c r="K236" s="37"/>
      <c r="L236" s="38"/>
      <c r="M236" s="37"/>
      <c r="N236" s="38"/>
      <c r="O236" s="37"/>
      <c r="P236" s="38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 t="s">
        <v>96</v>
      </c>
      <c r="B237" s="13" t="s">
        <v>97</v>
      </c>
      <c r="C237" s="13" t="s">
        <v>98</v>
      </c>
      <c r="D237" s="13" t="s">
        <v>703</v>
      </c>
      <c r="E237" s="13" t="s">
        <v>22</v>
      </c>
      <c r="F237" s="13" t="s">
        <v>23</v>
      </c>
      <c r="G237" s="41"/>
      <c r="H237" s="41"/>
      <c r="I237" s="13"/>
      <c r="J237" s="13"/>
      <c r="K237" s="41"/>
      <c r="L237" s="41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8" t="s">
        <v>704</v>
      </c>
      <c r="B238" s="8" t="s">
        <v>705</v>
      </c>
      <c r="C238" s="8" t="s">
        <v>706</v>
      </c>
      <c r="D238" s="8" t="s">
        <v>707</v>
      </c>
      <c r="E238" s="8"/>
      <c r="F238" s="8" t="s">
        <v>272</v>
      </c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8" t="s">
        <v>708</v>
      </c>
      <c r="B239" s="8" t="s">
        <v>709</v>
      </c>
      <c r="C239" s="8" t="s">
        <v>87</v>
      </c>
      <c r="D239" s="16" t="s">
        <v>390</v>
      </c>
      <c r="E239" s="8"/>
      <c r="F239" s="8" t="s">
        <v>48</v>
      </c>
      <c r="G239" s="37"/>
      <c r="H239" s="38"/>
      <c r="I239" s="37"/>
      <c r="J239" s="38"/>
      <c r="K239" s="37"/>
      <c r="L239" s="38"/>
      <c r="M239" s="37"/>
      <c r="N239" s="38"/>
      <c r="O239" s="37"/>
      <c r="P239" s="38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8" t="s">
        <v>61</v>
      </c>
      <c r="B240" s="8" t="s">
        <v>62</v>
      </c>
      <c r="C240" s="8" t="s">
        <v>59</v>
      </c>
      <c r="D240" s="8" t="s">
        <v>60</v>
      </c>
      <c r="E240" s="8" t="s">
        <v>47</v>
      </c>
      <c r="F240" s="8" t="s">
        <v>48</v>
      </c>
    </row>
    <row r="241" ht="15.75" customHeight="1">
      <c r="A241" s="8" t="s">
        <v>710</v>
      </c>
      <c r="B241" s="8" t="s">
        <v>711</v>
      </c>
      <c r="C241" s="8" t="s">
        <v>397</v>
      </c>
      <c r="D241" s="8" t="s">
        <v>712</v>
      </c>
      <c r="E241" s="8"/>
      <c r="F241" s="8" t="s">
        <v>23</v>
      </c>
      <c r="G241" s="37"/>
      <c r="H241" s="38"/>
      <c r="I241" s="37"/>
      <c r="J241" s="38"/>
      <c r="K241" s="37"/>
      <c r="L241" s="38"/>
      <c r="M241" s="37"/>
      <c r="N241" s="38"/>
      <c r="O241" s="37"/>
      <c r="P241" s="38"/>
    </row>
    <row r="242" ht="15.75" customHeight="1"/>
  </sheetData>
  <hyperlinks>
    <hyperlink r:id="rId1" ref="D26"/>
    <hyperlink r:id="rId2" ref="D96"/>
    <hyperlink r:id="rId3" ref="D127"/>
    <hyperlink r:id="rId4" ref="D201"/>
    <hyperlink r:id="rId5" ref="D211"/>
    <hyperlink r:id="rId6" ref="D239"/>
  </hyperlinks>
  <printOptions/>
  <pageMargins bottom="0.75" footer="0.0" header="0.0" left="0.7" right="0.7" top="0.75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9" width="10.71"/>
    <col customWidth="1" min="20" max="20" width="27.86"/>
    <col customWidth="1" min="21" max="26" width="10.71"/>
  </cols>
  <sheetData>
    <row r="1">
      <c r="A1" s="13" t="s">
        <v>713</v>
      </c>
      <c r="L1" s="42" t="s">
        <v>713</v>
      </c>
    </row>
    <row r="2">
      <c r="A2" s="13" t="s">
        <v>714</v>
      </c>
      <c r="H2" s="13"/>
      <c r="L2" s="42" t="s">
        <v>714</v>
      </c>
    </row>
    <row r="3">
      <c r="A3" s="13"/>
      <c r="L3" s="13"/>
    </row>
    <row r="4">
      <c r="A4" s="13"/>
      <c r="B4" s="13"/>
      <c r="C4" s="13"/>
      <c r="D4" s="13"/>
      <c r="E4" s="13"/>
      <c r="F4" s="13"/>
      <c r="G4" s="13"/>
      <c r="H4" s="13"/>
      <c r="I4" s="13"/>
      <c r="L4" s="43" t="s">
        <v>715</v>
      </c>
      <c r="R4" s="43" t="s">
        <v>716</v>
      </c>
    </row>
    <row r="5">
      <c r="A5" s="13"/>
      <c r="B5" s="13"/>
      <c r="C5" s="13"/>
      <c r="D5" s="13"/>
      <c r="E5" s="13"/>
      <c r="F5" s="13"/>
      <c r="G5" s="13"/>
      <c r="H5" s="13"/>
      <c r="I5" s="13"/>
      <c r="L5" s="44" t="s">
        <v>717</v>
      </c>
      <c r="M5" s="45" t="s">
        <v>718</v>
      </c>
      <c r="N5" s="46" t="s">
        <v>719</v>
      </c>
      <c r="O5" s="46" t="s">
        <v>720</v>
      </c>
      <c r="P5" s="47" t="s">
        <v>721</v>
      </c>
      <c r="R5" s="48" t="s">
        <v>717</v>
      </c>
      <c r="S5" s="49" t="s">
        <v>722</v>
      </c>
      <c r="T5" s="49" t="s">
        <v>721</v>
      </c>
      <c r="U5" s="49" t="s">
        <v>720</v>
      </c>
      <c r="V5" s="50" t="s">
        <v>723</v>
      </c>
    </row>
    <row r="6">
      <c r="A6" s="8" t="s">
        <v>12</v>
      </c>
      <c r="B6" s="8" t="s">
        <v>13</v>
      </c>
      <c r="C6" s="8" t="s">
        <v>16</v>
      </c>
      <c r="D6" s="8">
        <v>101.0</v>
      </c>
      <c r="E6" s="51">
        <v>1.0</v>
      </c>
      <c r="F6" s="13" t="str">
        <f t="shared" ref="F6:F37" si="1">E6&amp;" "&amp;MID("thstndrdthstndrdth",MATCH(IF(MOD(E6,100)&gt;29,MOD(E6,10)+20,MOD(E6,100)),{0,1,2,3,4,21,22,23,24},1)*2-1,2)</f>
        <v>1 st</v>
      </c>
      <c r="G6" s="51" t="s">
        <v>724</v>
      </c>
      <c r="L6" s="52" t="s">
        <v>724</v>
      </c>
      <c r="M6" s="53" t="s">
        <v>13</v>
      </c>
      <c r="N6" s="54" t="s">
        <v>12</v>
      </c>
      <c r="O6" s="54">
        <v>101.0</v>
      </c>
      <c r="P6" s="55" t="s">
        <v>16</v>
      </c>
      <c r="R6" s="56" t="s">
        <v>724</v>
      </c>
      <c r="S6" s="57" t="s">
        <v>22</v>
      </c>
      <c r="T6" s="57" t="s">
        <v>725</v>
      </c>
      <c r="U6" s="58">
        <v>549.0</v>
      </c>
      <c r="V6" s="59">
        <v>10.0</v>
      </c>
    </row>
    <row r="7">
      <c r="A7" s="8" t="s">
        <v>18</v>
      </c>
      <c r="B7" s="8" t="s">
        <v>19</v>
      </c>
      <c r="C7" s="8" t="s">
        <v>22</v>
      </c>
      <c r="D7" s="8">
        <v>95.0</v>
      </c>
      <c r="E7" s="51">
        <v>2.0</v>
      </c>
      <c r="F7" s="13" t="str">
        <f t="shared" si="1"/>
        <v>2 nd</v>
      </c>
      <c r="G7" s="51" t="s">
        <v>726</v>
      </c>
      <c r="L7" s="60" t="s">
        <v>726</v>
      </c>
      <c r="M7" s="8" t="s">
        <v>19</v>
      </c>
      <c r="N7" s="61" t="s">
        <v>18</v>
      </c>
      <c r="O7" s="61">
        <v>95.0</v>
      </c>
      <c r="P7" s="26" t="s">
        <v>22</v>
      </c>
      <c r="R7" s="60" t="s">
        <v>726</v>
      </c>
      <c r="S7" s="8" t="s">
        <v>47</v>
      </c>
      <c r="T7" s="8" t="s">
        <v>727</v>
      </c>
      <c r="U7" s="61">
        <v>365.0</v>
      </c>
      <c r="V7" s="62">
        <v>6.0</v>
      </c>
    </row>
    <row r="8">
      <c r="A8" s="8" t="s">
        <v>24</v>
      </c>
      <c r="B8" s="8" t="s">
        <v>25</v>
      </c>
      <c r="C8" s="8" t="s">
        <v>22</v>
      </c>
      <c r="D8" s="8">
        <v>87.0</v>
      </c>
      <c r="E8" s="51">
        <v>3.0</v>
      </c>
      <c r="F8" s="13" t="str">
        <f t="shared" si="1"/>
        <v>3 rd</v>
      </c>
      <c r="G8" s="51" t="s">
        <v>728</v>
      </c>
      <c r="L8" s="60" t="s">
        <v>728</v>
      </c>
      <c r="M8" s="8" t="s">
        <v>25</v>
      </c>
      <c r="N8" s="61" t="s">
        <v>24</v>
      </c>
      <c r="O8" s="61">
        <v>87.0</v>
      </c>
      <c r="P8" s="26" t="s">
        <v>22</v>
      </c>
      <c r="R8" s="60" t="s">
        <v>728</v>
      </c>
      <c r="S8" s="8" t="s">
        <v>32</v>
      </c>
      <c r="T8" s="8" t="s">
        <v>729</v>
      </c>
      <c r="U8" s="61">
        <v>182.0</v>
      </c>
      <c r="V8" s="62">
        <v>3.0</v>
      </c>
    </row>
    <row r="9">
      <c r="A9" s="8" t="s">
        <v>28</v>
      </c>
      <c r="B9" s="8" t="s">
        <v>29</v>
      </c>
      <c r="C9" s="8" t="s">
        <v>32</v>
      </c>
      <c r="D9" s="8">
        <v>81.0</v>
      </c>
      <c r="E9" s="51">
        <v>4.0</v>
      </c>
      <c r="F9" s="13" t="str">
        <f t="shared" si="1"/>
        <v>4 th</v>
      </c>
      <c r="G9" s="51" t="s">
        <v>730</v>
      </c>
      <c r="L9" s="60" t="s">
        <v>730</v>
      </c>
      <c r="M9" s="8" t="s">
        <v>29</v>
      </c>
      <c r="N9" s="61" t="s">
        <v>28</v>
      </c>
      <c r="O9" s="61">
        <v>81.0</v>
      </c>
      <c r="P9" s="26" t="s">
        <v>32</v>
      </c>
      <c r="R9" s="60" t="s">
        <v>730</v>
      </c>
      <c r="S9" s="8" t="s">
        <v>16</v>
      </c>
      <c r="T9" s="8" t="s">
        <v>731</v>
      </c>
      <c r="U9" s="61">
        <v>101.0</v>
      </c>
      <c r="V9" s="62">
        <v>1.0</v>
      </c>
    </row>
    <row r="10">
      <c r="A10" s="8" t="s">
        <v>34</v>
      </c>
      <c r="B10" s="8" t="s">
        <v>35</v>
      </c>
      <c r="C10" s="8" t="s">
        <v>38</v>
      </c>
      <c r="D10" s="8">
        <v>78.0</v>
      </c>
      <c r="E10" s="51">
        <v>5.0</v>
      </c>
      <c r="F10" s="13" t="str">
        <f t="shared" si="1"/>
        <v>5 th</v>
      </c>
      <c r="G10" s="51" t="s">
        <v>732</v>
      </c>
      <c r="L10" s="60" t="s">
        <v>732</v>
      </c>
      <c r="M10" s="8" t="s">
        <v>35</v>
      </c>
      <c r="N10" s="61" t="s">
        <v>34</v>
      </c>
      <c r="O10" s="61">
        <v>78.0</v>
      </c>
      <c r="P10" s="26" t="s">
        <v>38</v>
      </c>
      <c r="R10" s="60" t="s">
        <v>732</v>
      </c>
      <c r="S10" s="8" t="s">
        <v>76</v>
      </c>
      <c r="T10" s="8" t="s">
        <v>733</v>
      </c>
      <c r="U10" s="61">
        <v>87.0</v>
      </c>
      <c r="V10" s="62">
        <v>4.0</v>
      </c>
    </row>
    <row r="11">
      <c r="A11" s="8" t="s">
        <v>39</v>
      </c>
      <c r="B11" s="8" t="s">
        <v>40</v>
      </c>
      <c r="C11" s="8" t="s">
        <v>22</v>
      </c>
      <c r="D11" s="8">
        <v>78.0</v>
      </c>
      <c r="E11" s="51">
        <v>5.0</v>
      </c>
      <c r="F11" s="13" t="str">
        <f t="shared" si="1"/>
        <v>5 th</v>
      </c>
      <c r="G11" s="51" t="s">
        <v>732</v>
      </c>
      <c r="L11" s="60" t="s">
        <v>732</v>
      </c>
      <c r="M11" s="8" t="s">
        <v>40</v>
      </c>
      <c r="N11" s="61" t="s">
        <v>39</v>
      </c>
      <c r="O11" s="61">
        <v>78.0</v>
      </c>
      <c r="P11" s="26" t="s">
        <v>22</v>
      </c>
      <c r="R11" s="60" t="s">
        <v>734</v>
      </c>
      <c r="S11" s="8" t="s">
        <v>38</v>
      </c>
      <c r="T11" s="8" t="s">
        <v>735</v>
      </c>
      <c r="U11" s="61">
        <v>78.0</v>
      </c>
      <c r="V11" s="62">
        <v>1.0</v>
      </c>
    </row>
    <row r="12">
      <c r="A12" s="8" t="s">
        <v>43</v>
      </c>
      <c r="B12" s="8" t="s">
        <v>44</v>
      </c>
      <c r="C12" s="8" t="s">
        <v>47</v>
      </c>
      <c r="D12" s="8">
        <v>77.0</v>
      </c>
      <c r="E12" s="51">
        <v>7.0</v>
      </c>
      <c r="F12" s="13" t="str">
        <f t="shared" si="1"/>
        <v>7 th</v>
      </c>
      <c r="G12" s="51" t="s">
        <v>736</v>
      </c>
      <c r="L12" s="60" t="s">
        <v>736</v>
      </c>
      <c r="M12" s="8" t="s">
        <v>44</v>
      </c>
      <c r="N12" s="61" t="s">
        <v>43</v>
      </c>
      <c r="O12" s="61">
        <v>77.0</v>
      </c>
      <c r="P12" s="26" t="s">
        <v>47</v>
      </c>
      <c r="R12" s="60" t="s">
        <v>736</v>
      </c>
      <c r="S12" s="8" t="s">
        <v>66</v>
      </c>
      <c r="T12" s="8" t="s">
        <v>737</v>
      </c>
      <c r="U12" s="61">
        <v>60.0</v>
      </c>
      <c r="V12" s="62">
        <v>1.0</v>
      </c>
    </row>
    <row r="13">
      <c r="A13" s="8" t="s">
        <v>49</v>
      </c>
      <c r="B13" s="8" t="s">
        <v>50</v>
      </c>
      <c r="C13" s="8" t="s">
        <v>22</v>
      </c>
      <c r="D13" s="8">
        <v>76.0</v>
      </c>
      <c r="E13" s="51">
        <v>8.0</v>
      </c>
      <c r="F13" s="13" t="str">
        <f t="shared" si="1"/>
        <v>8 th</v>
      </c>
      <c r="G13" s="51" t="s">
        <v>738</v>
      </c>
      <c r="L13" s="60" t="s">
        <v>738</v>
      </c>
      <c r="M13" s="8" t="s">
        <v>50</v>
      </c>
      <c r="N13" s="61" t="s">
        <v>49</v>
      </c>
      <c r="O13" s="61">
        <v>76.0</v>
      </c>
      <c r="P13" s="26" t="s">
        <v>22</v>
      </c>
      <c r="R13" s="60" t="s">
        <v>738</v>
      </c>
      <c r="S13" s="8" t="s">
        <v>108</v>
      </c>
      <c r="T13" s="8" t="s">
        <v>739</v>
      </c>
      <c r="U13" s="61">
        <v>45.0</v>
      </c>
      <c r="V13" s="62">
        <v>2.0</v>
      </c>
    </row>
    <row r="14">
      <c r="A14" s="8" t="s">
        <v>53</v>
      </c>
      <c r="B14" s="8" t="s">
        <v>54</v>
      </c>
      <c r="C14" s="8" t="s">
        <v>47</v>
      </c>
      <c r="D14" s="8">
        <v>73.0</v>
      </c>
      <c r="E14" s="51">
        <v>9.0</v>
      </c>
      <c r="F14" s="13" t="str">
        <f t="shared" si="1"/>
        <v>9 th</v>
      </c>
      <c r="G14" s="51" t="s">
        <v>740</v>
      </c>
      <c r="L14" s="60" t="s">
        <v>740</v>
      </c>
      <c r="M14" s="8" t="s">
        <v>54</v>
      </c>
      <c r="N14" s="61" t="s">
        <v>53</v>
      </c>
      <c r="O14" s="61">
        <v>73.0</v>
      </c>
      <c r="P14" s="26" t="s">
        <v>47</v>
      </c>
      <c r="R14" s="60" t="s">
        <v>740</v>
      </c>
      <c r="S14" s="8" t="s">
        <v>113</v>
      </c>
      <c r="T14" s="8" t="s">
        <v>741</v>
      </c>
      <c r="U14" s="61">
        <v>26.0</v>
      </c>
      <c r="V14" s="62">
        <v>1.0</v>
      </c>
    </row>
    <row r="15">
      <c r="A15" s="8" t="s">
        <v>57</v>
      </c>
      <c r="B15" s="8" t="s">
        <v>58</v>
      </c>
      <c r="C15" s="8" t="s">
        <v>47</v>
      </c>
      <c r="D15" s="8">
        <v>73.0</v>
      </c>
      <c r="E15" s="51">
        <v>9.0</v>
      </c>
      <c r="F15" s="13" t="str">
        <f t="shared" si="1"/>
        <v>9 th</v>
      </c>
      <c r="G15" s="51" t="s">
        <v>740</v>
      </c>
      <c r="L15" s="60" t="s">
        <v>740</v>
      </c>
      <c r="M15" s="8" t="s">
        <v>58</v>
      </c>
      <c r="N15" s="61" t="s">
        <v>57</v>
      </c>
      <c r="O15" s="61">
        <v>73.0</v>
      </c>
      <c r="P15" s="26" t="s">
        <v>47</v>
      </c>
      <c r="R15" s="60" t="s">
        <v>742</v>
      </c>
      <c r="S15" s="8" t="s">
        <v>134</v>
      </c>
      <c r="T15" s="8" t="s">
        <v>743</v>
      </c>
      <c r="U15" s="61">
        <v>15.0</v>
      </c>
      <c r="V15" s="62">
        <v>1.0</v>
      </c>
    </row>
    <row r="16">
      <c r="A16" s="8" t="s">
        <v>61</v>
      </c>
      <c r="B16" s="8" t="s">
        <v>62</v>
      </c>
      <c r="C16" s="8" t="s">
        <v>47</v>
      </c>
      <c r="D16" s="8">
        <v>73.0</v>
      </c>
      <c r="E16" s="51">
        <v>9.0</v>
      </c>
      <c r="F16" s="13" t="str">
        <f t="shared" si="1"/>
        <v>9 th</v>
      </c>
      <c r="G16" s="51" t="s">
        <v>740</v>
      </c>
      <c r="L16" s="60" t="s">
        <v>740</v>
      </c>
      <c r="M16" s="8" t="s">
        <v>62</v>
      </c>
      <c r="N16" s="61" t="s">
        <v>61</v>
      </c>
      <c r="O16" s="61">
        <v>73.0</v>
      </c>
      <c r="P16" s="26" t="s">
        <v>47</v>
      </c>
      <c r="R16" s="63" t="s">
        <v>744</v>
      </c>
      <c r="S16" s="64" t="s">
        <v>142</v>
      </c>
      <c r="T16" s="64" t="s">
        <v>745</v>
      </c>
      <c r="U16" s="65">
        <v>9.0</v>
      </c>
      <c r="V16" s="66">
        <v>1.0</v>
      </c>
    </row>
    <row r="17">
      <c r="A17" s="8" t="s">
        <v>63</v>
      </c>
      <c r="B17" s="8" t="s">
        <v>50</v>
      </c>
      <c r="C17" s="15" t="s">
        <v>66</v>
      </c>
      <c r="D17" s="8">
        <v>60.0</v>
      </c>
      <c r="E17" s="51">
        <v>12.0</v>
      </c>
      <c r="F17" s="13" t="str">
        <f t="shared" si="1"/>
        <v>12 th</v>
      </c>
      <c r="G17" s="51" t="s">
        <v>746</v>
      </c>
      <c r="L17" s="60" t="s">
        <v>746</v>
      </c>
      <c r="M17" s="8" t="s">
        <v>50</v>
      </c>
      <c r="N17" s="61" t="s">
        <v>63</v>
      </c>
      <c r="O17" s="61">
        <v>60.0</v>
      </c>
      <c r="P17" s="26" t="s">
        <v>66</v>
      </c>
    </row>
    <row r="18">
      <c r="A18" s="8" t="s">
        <v>67</v>
      </c>
      <c r="B18" s="8" t="s">
        <v>68</v>
      </c>
      <c r="C18" s="8" t="s">
        <v>71</v>
      </c>
      <c r="D18" s="8">
        <v>60.0</v>
      </c>
      <c r="E18" s="51">
        <v>12.0</v>
      </c>
      <c r="F18" s="13" t="str">
        <f t="shared" si="1"/>
        <v>12 th</v>
      </c>
      <c r="G18" s="51" t="s">
        <v>746</v>
      </c>
      <c r="L18" s="60" t="s">
        <v>746</v>
      </c>
      <c r="M18" s="8" t="s">
        <v>68</v>
      </c>
      <c r="N18" s="61" t="s">
        <v>67</v>
      </c>
      <c r="O18" s="61">
        <v>60.0</v>
      </c>
      <c r="P18" s="26" t="s">
        <v>71</v>
      </c>
    </row>
    <row r="19">
      <c r="A19" s="8" t="s">
        <v>72</v>
      </c>
      <c r="B19" s="8" t="s">
        <v>73</v>
      </c>
      <c r="C19" s="8" t="s">
        <v>76</v>
      </c>
      <c r="D19" s="8">
        <v>59.0</v>
      </c>
      <c r="E19" s="51">
        <v>14.0</v>
      </c>
      <c r="F19" s="13" t="str">
        <f t="shared" si="1"/>
        <v>14 th</v>
      </c>
      <c r="G19" s="51" t="s">
        <v>747</v>
      </c>
      <c r="L19" s="60" t="s">
        <v>747</v>
      </c>
      <c r="M19" s="8" t="s">
        <v>73</v>
      </c>
      <c r="N19" s="61" t="s">
        <v>72</v>
      </c>
      <c r="O19" s="61">
        <v>59.0</v>
      </c>
      <c r="P19" s="26" t="s">
        <v>76</v>
      </c>
    </row>
    <row r="20">
      <c r="A20" s="8" t="s">
        <v>77</v>
      </c>
      <c r="B20" s="8" t="s">
        <v>78</v>
      </c>
      <c r="C20" s="8" t="s">
        <v>32</v>
      </c>
      <c r="D20" s="8">
        <v>57.0</v>
      </c>
      <c r="E20" s="51">
        <v>15.0</v>
      </c>
      <c r="F20" s="13" t="str">
        <f t="shared" si="1"/>
        <v>15 th</v>
      </c>
      <c r="G20" s="51" t="s">
        <v>748</v>
      </c>
      <c r="L20" s="60" t="s">
        <v>748</v>
      </c>
      <c r="M20" s="8" t="s">
        <v>78</v>
      </c>
      <c r="N20" s="61" t="s">
        <v>77</v>
      </c>
      <c r="O20" s="61">
        <v>57.0</v>
      </c>
      <c r="P20" s="26" t="s">
        <v>32</v>
      </c>
    </row>
    <row r="21" ht="15.75" customHeight="1">
      <c r="A21" s="8" t="s">
        <v>81</v>
      </c>
      <c r="B21" s="8" t="s">
        <v>82</v>
      </c>
      <c r="C21" s="8" t="s">
        <v>47</v>
      </c>
      <c r="D21" s="8">
        <v>55.0</v>
      </c>
      <c r="E21" s="51">
        <v>16.0</v>
      </c>
      <c r="F21" s="13" t="str">
        <f t="shared" si="1"/>
        <v>16 th</v>
      </c>
      <c r="G21" s="51" t="s">
        <v>749</v>
      </c>
      <c r="L21" s="60" t="s">
        <v>749</v>
      </c>
      <c r="M21" s="8" t="s">
        <v>82</v>
      </c>
      <c r="N21" s="61" t="s">
        <v>81</v>
      </c>
      <c r="O21" s="61">
        <v>55.0</v>
      </c>
      <c r="P21" s="26" t="s">
        <v>47</v>
      </c>
    </row>
    <row r="22" ht="15.75" customHeight="1">
      <c r="A22" s="8" t="s">
        <v>85</v>
      </c>
      <c r="B22" s="8" t="s">
        <v>86</v>
      </c>
      <c r="C22" s="8" t="s">
        <v>22</v>
      </c>
      <c r="D22" s="8">
        <v>48.0</v>
      </c>
      <c r="E22" s="51">
        <v>17.0</v>
      </c>
      <c r="F22" s="13" t="str">
        <f t="shared" si="1"/>
        <v>17 th</v>
      </c>
      <c r="G22" s="51" t="s">
        <v>750</v>
      </c>
      <c r="L22" s="60" t="s">
        <v>750</v>
      </c>
      <c r="M22" s="8" t="s">
        <v>86</v>
      </c>
      <c r="N22" s="61" t="s">
        <v>85</v>
      </c>
      <c r="O22" s="61">
        <v>48.0</v>
      </c>
      <c r="P22" s="26" t="s">
        <v>22</v>
      </c>
    </row>
    <row r="23" ht="15.75" customHeight="1">
      <c r="A23" s="8" t="s">
        <v>89</v>
      </c>
      <c r="B23" s="8" t="s">
        <v>90</v>
      </c>
      <c r="C23" s="8" t="s">
        <v>32</v>
      </c>
      <c r="D23" s="8">
        <v>44.0</v>
      </c>
      <c r="E23" s="51">
        <v>18.0</v>
      </c>
      <c r="F23" s="13" t="str">
        <f t="shared" si="1"/>
        <v>18 th</v>
      </c>
      <c r="G23" s="51" t="s">
        <v>751</v>
      </c>
      <c r="L23" s="60" t="s">
        <v>751</v>
      </c>
      <c r="M23" s="8" t="s">
        <v>90</v>
      </c>
      <c r="N23" s="61" t="s">
        <v>89</v>
      </c>
      <c r="O23" s="61">
        <v>44.0</v>
      </c>
      <c r="P23" s="26" t="s">
        <v>32</v>
      </c>
    </row>
    <row r="24" ht="15.75" customHeight="1">
      <c r="A24" s="8" t="s">
        <v>93</v>
      </c>
      <c r="B24" s="8" t="s">
        <v>35</v>
      </c>
      <c r="C24" s="8" t="s">
        <v>22</v>
      </c>
      <c r="D24" s="8">
        <v>43.0</v>
      </c>
      <c r="E24" s="51">
        <v>19.0</v>
      </c>
      <c r="F24" s="13" t="str">
        <f t="shared" si="1"/>
        <v>19 th</v>
      </c>
      <c r="G24" s="51" t="s">
        <v>752</v>
      </c>
      <c r="L24" s="60" t="s">
        <v>752</v>
      </c>
      <c r="M24" s="8" t="s">
        <v>35</v>
      </c>
      <c r="N24" s="61" t="s">
        <v>93</v>
      </c>
      <c r="O24" s="61">
        <v>43.0</v>
      </c>
      <c r="P24" s="26" t="s">
        <v>22</v>
      </c>
    </row>
    <row r="25" ht="15.75" customHeight="1">
      <c r="A25" s="8" t="s">
        <v>96</v>
      </c>
      <c r="B25" s="8" t="s">
        <v>97</v>
      </c>
      <c r="C25" s="8" t="s">
        <v>22</v>
      </c>
      <c r="D25" s="8">
        <v>41.0</v>
      </c>
      <c r="E25" s="51">
        <v>20.0</v>
      </c>
      <c r="F25" s="13" t="str">
        <f t="shared" si="1"/>
        <v>20 th</v>
      </c>
      <c r="G25" s="51" t="s">
        <v>753</v>
      </c>
      <c r="L25" s="60" t="s">
        <v>753</v>
      </c>
      <c r="M25" s="8" t="s">
        <v>97</v>
      </c>
      <c r="N25" s="61" t="s">
        <v>96</v>
      </c>
      <c r="O25" s="61">
        <v>41.0</v>
      </c>
      <c r="P25" s="26" t="s">
        <v>22</v>
      </c>
    </row>
    <row r="26" ht="15.75" customHeight="1">
      <c r="A26" s="8" t="s">
        <v>100</v>
      </c>
      <c r="B26" s="8" t="s">
        <v>101</v>
      </c>
      <c r="C26" s="8" t="s">
        <v>22</v>
      </c>
      <c r="D26" s="8">
        <v>30.0</v>
      </c>
      <c r="E26" s="51">
        <v>21.0</v>
      </c>
      <c r="F26" s="13" t="str">
        <f t="shared" si="1"/>
        <v>21 st</v>
      </c>
      <c r="G26" s="51" t="s">
        <v>754</v>
      </c>
      <c r="L26" s="60" t="s">
        <v>754</v>
      </c>
      <c r="M26" s="8" t="s">
        <v>101</v>
      </c>
      <c r="N26" s="61" t="s">
        <v>100</v>
      </c>
      <c r="O26" s="61">
        <v>30.0</v>
      </c>
      <c r="P26" s="26" t="s">
        <v>22</v>
      </c>
    </row>
    <row r="27" ht="15.75" customHeight="1">
      <c r="A27" s="8" t="s">
        <v>104</v>
      </c>
      <c r="B27" s="8" t="s">
        <v>105</v>
      </c>
      <c r="C27" s="8" t="s">
        <v>108</v>
      </c>
      <c r="D27" s="8">
        <v>27.0</v>
      </c>
      <c r="E27" s="51">
        <v>22.0</v>
      </c>
      <c r="F27" s="13" t="str">
        <f t="shared" si="1"/>
        <v>22 nd</v>
      </c>
      <c r="G27" s="51" t="s">
        <v>755</v>
      </c>
      <c r="L27" s="60" t="s">
        <v>755</v>
      </c>
      <c r="M27" s="8" t="s">
        <v>105</v>
      </c>
      <c r="N27" s="61" t="s">
        <v>104</v>
      </c>
      <c r="O27" s="61">
        <v>27.0</v>
      </c>
      <c r="P27" s="26" t="s">
        <v>108</v>
      </c>
    </row>
    <row r="28" ht="15.75" customHeight="1">
      <c r="A28" s="8" t="s">
        <v>110</v>
      </c>
      <c r="B28" s="8" t="s">
        <v>35</v>
      </c>
      <c r="C28" s="8" t="s">
        <v>113</v>
      </c>
      <c r="D28" s="16">
        <v>26.0</v>
      </c>
      <c r="E28" s="51">
        <v>23.0</v>
      </c>
      <c r="F28" s="13" t="str">
        <f t="shared" si="1"/>
        <v>23 rd</v>
      </c>
      <c r="G28" s="51" t="s">
        <v>756</v>
      </c>
      <c r="L28" s="60" t="s">
        <v>756</v>
      </c>
      <c r="M28" s="8" t="s">
        <v>35</v>
      </c>
      <c r="N28" s="61" t="s">
        <v>110</v>
      </c>
      <c r="O28" s="67">
        <v>26.0</v>
      </c>
      <c r="P28" s="26" t="s">
        <v>113</v>
      </c>
    </row>
    <row r="29" ht="15.75" customHeight="1">
      <c r="A29" s="8" t="s">
        <v>115</v>
      </c>
      <c r="B29" s="8" t="s">
        <v>116</v>
      </c>
      <c r="C29" s="8" t="s">
        <v>22</v>
      </c>
      <c r="D29" s="8">
        <v>26.0</v>
      </c>
      <c r="E29" s="51">
        <v>23.0</v>
      </c>
      <c r="F29" s="13" t="str">
        <f t="shared" si="1"/>
        <v>23 rd</v>
      </c>
      <c r="G29" s="51" t="s">
        <v>756</v>
      </c>
      <c r="L29" s="60" t="s">
        <v>756</v>
      </c>
      <c r="M29" s="8" t="s">
        <v>116</v>
      </c>
      <c r="N29" s="61" t="s">
        <v>115</v>
      </c>
      <c r="O29" s="61">
        <v>26.0</v>
      </c>
      <c r="P29" s="26" t="s">
        <v>22</v>
      </c>
    </row>
    <row r="30" ht="15.75" customHeight="1">
      <c r="A30" s="8" t="s">
        <v>119</v>
      </c>
      <c r="B30" s="8" t="s">
        <v>120</v>
      </c>
      <c r="C30" s="13" t="s">
        <v>22</v>
      </c>
      <c r="D30" s="8">
        <v>25.0</v>
      </c>
      <c r="E30" s="51">
        <v>25.0</v>
      </c>
      <c r="F30" s="13" t="str">
        <f t="shared" si="1"/>
        <v>25 th</v>
      </c>
      <c r="G30" s="51" t="s">
        <v>757</v>
      </c>
      <c r="L30" s="60" t="s">
        <v>757</v>
      </c>
      <c r="M30" s="8" t="s">
        <v>120</v>
      </c>
      <c r="N30" s="61" t="s">
        <v>119</v>
      </c>
      <c r="O30" s="61">
        <v>25.0</v>
      </c>
      <c r="P30" s="26" t="s">
        <v>22</v>
      </c>
    </row>
    <row r="31" ht="15.75" customHeight="1">
      <c r="A31" s="8" t="s">
        <v>123</v>
      </c>
      <c r="B31" s="8" t="s">
        <v>124</v>
      </c>
      <c r="C31" s="8" t="s">
        <v>108</v>
      </c>
      <c r="D31" s="8">
        <v>18.0</v>
      </c>
      <c r="E31" s="51">
        <v>26.0</v>
      </c>
      <c r="F31" s="13" t="str">
        <f t="shared" si="1"/>
        <v>26 th</v>
      </c>
      <c r="G31" s="51" t="s">
        <v>758</v>
      </c>
      <c r="L31" s="60" t="s">
        <v>758</v>
      </c>
      <c r="M31" s="8" t="s">
        <v>124</v>
      </c>
      <c r="N31" s="61" t="s">
        <v>123</v>
      </c>
      <c r="O31" s="61">
        <v>18.0</v>
      </c>
      <c r="P31" s="26" t="s">
        <v>108</v>
      </c>
    </row>
    <row r="32" ht="15.75" customHeight="1">
      <c r="A32" s="8" t="s">
        <v>127</v>
      </c>
      <c r="B32" s="8" t="s">
        <v>128</v>
      </c>
      <c r="C32" s="13" t="s">
        <v>76</v>
      </c>
      <c r="D32" s="8">
        <v>16.0</v>
      </c>
      <c r="E32" s="51">
        <v>27.0</v>
      </c>
      <c r="F32" s="13" t="str">
        <f t="shared" si="1"/>
        <v>27 th</v>
      </c>
      <c r="G32" s="51" t="s">
        <v>759</v>
      </c>
      <c r="L32" s="60" t="s">
        <v>759</v>
      </c>
      <c r="M32" s="8" t="s">
        <v>128</v>
      </c>
      <c r="N32" s="61" t="s">
        <v>127</v>
      </c>
      <c r="O32" s="61">
        <v>16.0</v>
      </c>
      <c r="P32" s="26" t="s">
        <v>76</v>
      </c>
    </row>
    <row r="33" ht="15.75" customHeight="1">
      <c r="A33" s="8" t="s">
        <v>130</v>
      </c>
      <c r="B33" s="8" t="s">
        <v>131</v>
      </c>
      <c r="C33" s="8" t="s">
        <v>134</v>
      </c>
      <c r="D33" s="8">
        <v>15.0</v>
      </c>
      <c r="E33" s="51">
        <v>28.0</v>
      </c>
      <c r="F33" s="13" t="str">
        <f t="shared" si="1"/>
        <v>28 th</v>
      </c>
      <c r="G33" s="51" t="s">
        <v>760</v>
      </c>
      <c r="L33" s="60" t="s">
        <v>760</v>
      </c>
      <c r="M33" s="8" t="s">
        <v>131</v>
      </c>
      <c r="N33" s="61" t="s">
        <v>130</v>
      </c>
      <c r="O33" s="61">
        <v>15.0</v>
      </c>
      <c r="P33" s="26" t="s">
        <v>134</v>
      </c>
    </row>
    <row r="34" ht="15.75" customHeight="1">
      <c r="A34" s="8" t="s">
        <v>136</v>
      </c>
      <c r="B34" s="8" t="s">
        <v>86</v>
      </c>
      <c r="C34" s="8" t="s">
        <v>47</v>
      </c>
      <c r="D34" s="8">
        <v>14.0</v>
      </c>
      <c r="E34" s="51">
        <v>29.0</v>
      </c>
      <c r="F34" s="13" t="str">
        <f t="shared" si="1"/>
        <v>29 th</v>
      </c>
      <c r="G34" s="51" t="s">
        <v>761</v>
      </c>
      <c r="L34" s="60" t="s">
        <v>761</v>
      </c>
      <c r="M34" s="8" t="s">
        <v>86</v>
      </c>
      <c r="N34" s="61" t="s">
        <v>136</v>
      </c>
      <c r="O34" s="61">
        <v>14.0</v>
      </c>
      <c r="P34" s="26" t="s">
        <v>47</v>
      </c>
    </row>
    <row r="35" ht="15.75" customHeight="1">
      <c r="A35" s="8" t="s">
        <v>138</v>
      </c>
      <c r="B35" s="8" t="s">
        <v>139</v>
      </c>
      <c r="C35" s="8" t="s">
        <v>142</v>
      </c>
      <c r="D35" s="8">
        <v>9.0</v>
      </c>
      <c r="E35" s="51">
        <v>30.0</v>
      </c>
      <c r="F35" s="13" t="str">
        <f t="shared" si="1"/>
        <v>30 th</v>
      </c>
      <c r="G35" s="51" t="s">
        <v>762</v>
      </c>
      <c r="L35" s="60" t="s">
        <v>762</v>
      </c>
      <c r="M35" s="8" t="s">
        <v>139</v>
      </c>
      <c r="N35" s="61" t="s">
        <v>138</v>
      </c>
      <c r="O35" s="61">
        <v>9.0</v>
      </c>
      <c r="P35" s="26" t="s">
        <v>142</v>
      </c>
    </row>
    <row r="36" ht="15.75" customHeight="1">
      <c r="A36" s="13" t="s">
        <v>144</v>
      </c>
      <c r="B36" s="8" t="s">
        <v>145</v>
      </c>
      <c r="C36" s="8" t="s">
        <v>76</v>
      </c>
      <c r="D36" s="8">
        <v>7.0</v>
      </c>
      <c r="E36" s="51">
        <v>31.0</v>
      </c>
      <c r="F36" s="13" t="str">
        <f t="shared" si="1"/>
        <v>31 st</v>
      </c>
      <c r="G36" s="51" t="s">
        <v>763</v>
      </c>
      <c r="L36" s="60" t="s">
        <v>763</v>
      </c>
      <c r="M36" s="8" t="s">
        <v>145</v>
      </c>
      <c r="N36" s="61" t="s">
        <v>144</v>
      </c>
      <c r="O36" s="61">
        <v>7.0</v>
      </c>
      <c r="P36" s="26" t="s">
        <v>76</v>
      </c>
    </row>
    <row r="37" ht="15.75" customHeight="1">
      <c r="A37" s="8" t="s">
        <v>151</v>
      </c>
      <c r="B37" s="8" t="s">
        <v>152</v>
      </c>
      <c r="C37" s="8" t="s">
        <v>76</v>
      </c>
      <c r="D37" s="8">
        <v>5.0</v>
      </c>
      <c r="E37" s="51">
        <v>32.0</v>
      </c>
      <c r="F37" s="13" t="str">
        <f t="shared" si="1"/>
        <v>32 nd</v>
      </c>
      <c r="G37" s="51" t="s">
        <v>764</v>
      </c>
      <c r="L37" s="63" t="s">
        <v>764</v>
      </c>
      <c r="M37" s="64" t="s">
        <v>152</v>
      </c>
      <c r="N37" s="65" t="s">
        <v>151</v>
      </c>
      <c r="O37" s="65">
        <v>5.0</v>
      </c>
      <c r="P37" s="68" t="s">
        <v>76</v>
      </c>
    </row>
    <row r="38" ht="15.75" customHeight="1"/>
    <row r="39" ht="15.75" customHeight="1">
      <c r="D39" s="51">
        <f>SUM(D6:D38)</f>
        <v>1577</v>
      </c>
    </row>
    <row r="40" ht="15.75" customHeight="1"/>
    <row r="41" ht="15.75" customHeight="1"/>
    <row r="42" ht="15.75" customHeight="1"/>
    <row r="43" ht="15.75" customHeight="1"/>
    <row r="44" ht="15.75" customHeight="1">
      <c r="A44" s="8" t="s">
        <v>130</v>
      </c>
      <c r="B44" s="8" t="s">
        <v>131</v>
      </c>
      <c r="C44" s="8" t="s">
        <v>134</v>
      </c>
      <c r="D44" s="8">
        <v>15.0</v>
      </c>
      <c r="E44" s="8" t="s">
        <v>134</v>
      </c>
      <c r="F44" s="51">
        <f>D44</f>
        <v>15</v>
      </c>
      <c r="G44" s="51">
        <v>1.0</v>
      </c>
      <c r="L44" s="51" t="s">
        <v>22</v>
      </c>
      <c r="M44" s="51">
        <v>549.0</v>
      </c>
      <c r="N44" s="51">
        <v>10.0</v>
      </c>
      <c r="O44" s="51">
        <v>1.0</v>
      </c>
      <c r="P44" s="13" t="str">
        <f t="shared" ref="P44:P54" si="2">O44&amp;" "&amp;MID("thstndrdthstndrdth",MATCH(IF(MOD(O44,100)&gt;29,MOD(O44,10)+20,MOD(O44,100)),{0,1,2,3,4,21,22,23,24},1)*2-1,2)</f>
        <v>1 st</v>
      </c>
      <c r="Q44" s="51" t="s">
        <v>724</v>
      </c>
      <c r="S44" s="13" t="s">
        <v>22</v>
      </c>
    </row>
    <row r="45" ht="15.75" customHeight="1">
      <c r="A45" s="8" t="s">
        <v>104</v>
      </c>
      <c r="B45" s="8" t="s">
        <v>105</v>
      </c>
      <c r="C45" s="8" t="s">
        <v>108</v>
      </c>
      <c r="D45" s="8">
        <v>27.0</v>
      </c>
      <c r="E45" s="8"/>
      <c r="L45" s="51" t="s">
        <v>47</v>
      </c>
      <c r="M45" s="51">
        <v>365.0</v>
      </c>
      <c r="N45" s="51">
        <v>6.0</v>
      </c>
      <c r="O45" s="51">
        <v>2.0</v>
      </c>
      <c r="P45" s="13" t="str">
        <f t="shared" si="2"/>
        <v>2 nd</v>
      </c>
      <c r="Q45" s="51" t="s">
        <v>726</v>
      </c>
      <c r="S45" s="13" t="s">
        <v>47</v>
      </c>
    </row>
    <row r="46" ht="15.75" customHeight="1">
      <c r="A46" s="8" t="s">
        <v>123</v>
      </c>
      <c r="B46" s="8" t="s">
        <v>124</v>
      </c>
      <c r="C46" s="8" t="s">
        <v>108</v>
      </c>
      <c r="D46" s="8">
        <v>18.0</v>
      </c>
      <c r="E46" s="8" t="s">
        <v>108</v>
      </c>
      <c r="F46" s="51">
        <f>SUM(D45:D46)</f>
        <v>45</v>
      </c>
      <c r="G46" s="51">
        <v>2.0</v>
      </c>
      <c r="L46" s="51" t="s">
        <v>32</v>
      </c>
      <c r="M46" s="51">
        <v>182.0</v>
      </c>
      <c r="N46" s="51">
        <v>3.0</v>
      </c>
      <c r="O46" s="51">
        <v>3.0</v>
      </c>
      <c r="P46" s="13" t="str">
        <f t="shared" si="2"/>
        <v>3 rd</v>
      </c>
      <c r="Q46" s="51" t="s">
        <v>728</v>
      </c>
      <c r="S46" s="13" t="s">
        <v>113</v>
      </c>
    </row>
    <row r="47" ht="15.75" customHeight="1">
      <c r="A47" s="8" t="s">
        <v>138</v>
      </c>
      <c r="B47" s="8" t="s">
        <v>139</v>
      </c>
      <c r="C47" s="8" t="s">
        <v>142</v>
      </c>
      <c r="D47" s="8">
        <v>9.0</v>
      </c>
      <c r="E47" s="8" t="s">
        <v>142</v>
      </c>
      <c r="F47" s="51">
        <f>D47</f>
        <v>9</v>
      </c>
      <c r="G47" s="51">
        <v>1.0</v>
      </c>
      <c r="L47" s="51" t="s">
        <v>16</v>
      </c>
      <c r="M47" s="51">
        <v>101.0</v>
      </c>
      <c r="N47" s="51">
        <v>1.0</v>
      </c>
      <c r="O47" s="51">
        <v>4.0</v>
      </c>
      <c r="P47" s="13" t="str">
        <f t="shared" si="2"/>
        <v>4 th</v>
      </c>
      <c r="Q47" s="51" t="s">
        <v>730</v>
      </c>
      <c r="S47" s="13" t="s">
        <v>16</v>
      </c>
    </row>
    <row r="48" ht="15.75" customHeight="1">
      <c r="A48" s="8" t="s">
        <v>43</v>
      </c>
      <c r="B48" s="8" t="s">
        <v>44</v>
      </c>
      <c r="C48" s="8" t="s">
        <v>47</v>
      </c>
      <c r="D48" s="8">
        <v>77.0</v>
      </c>
      <c r="E48" s="8"/>
      <c r="L48" s="51" t="s">
        <v>76</v>
      </c>
      <c r="M48" s="51">
        <v>87.0</v>
      </c>
      <c r="N48" s="51">
        <v>4.0</v>
      </c>
      <c r="O48" s="51">
        <v>5.0</v>
      </c>
      <c r="P48" s="13" t="str">
        <f t="shared" si="2"/>
        <v>5 th</v>
      </c>
      <c r="Q48" s="51" t="s">
        <v>732</v>
      </c>
      <c r="S48" s="13" t="s">
        <v>406</v>
      </c>
      <c r="T48" s="8" t="s">
        <v>765</v>
      </c>
    </row>
    <row r="49" ht="15.75" customHeight="1">
      <c r="A49" s="8" t="s">
        <v>53</v>
      </c>
      <c r="B49" s="8" t="s">
        <v>54</v>
      </c>
      <c r="C49" s="8" t="s">
        <v>47</v>
      </c>
      <c r="D49" s="8">
        <v>73.0</v>
      </c>
      <c r="E49" s="8"/>
      <c r="L49" s="51" t="s">
        <v>38</v>
      </c>
      <c r="M49" s="51">
        <v>78.0</v>
      </c>
      <c r="N49" s="51">
        <v>1.0</v>
      </c>
      <c r="O49" s="51">
        <v>6.0</v>
      </c>
      <c r="P49" s="13" t="str">
        <f t="shared" si="2"/>
        <v>6 th</v>
      </c>
      <c r="Q49" s="51" t="s">
        <v>734</v>
      </c>
      <c r="S49" s="13" t="s">
        <v>610</v>
      </c>
      <c r="T49" s="8" t="s">
        <v>766</v>
      </c>
    </row>
    <row r="50" ht="15.75" customHeight="1">
      <c r="A50" s="8" t="s">
        <v>57</v>
      </c>
      <c r="B50" s="8" t="s">
        <v>58</v>
      </c>
      <c r="C50" s="8" t="s">
        <v>47</v>
      </c>
      <c r="D50" s="8">
        <v>73.0</v>
      </c>
      <c r="E50" s="8"/>
      <c r="L50" s="51" t="s">
        <v>66</v>
      </c>
      <c r="M50" s="51">
        <v>60.0</v>
      </c>
      <c r="N50" s="51">
        <v>1.0</v>
      </c>
      <c r="O50" s="51">
        <v>7.0</v>
      </c>
      <c r="P50" s="13" t="str">
        <f t="shared" si="2"/>
        <v>7 th</v>
      </c>
      <c r="Q50" s="51" t="s">
        <v>736</v>
      </c>
      <c r="S50" s="13" t="s">
        <v>142</v>
      </c>
    </row>
    <row r="51" ht="15.75" customHeight="1">
      <c r="A51" s="8" t="s">
        <v>61</v>
      </c>
      <c r="B51" s="8" t="s">
        <v>62</v>
      </c>
      <c r="C51" s="8" t="s">
        <v>47</v>
      </c>
      <c r="D51" s="8">
        <v>73.0</v>
      </c>
      <c r="E51" s="8"/>
      <c r="L51" s="51" t="s">
        <v>108</v>
      </c>
      <c r="M51" s="51">
        <v>45.0</v>
      </c>
      <c r="N51" s="51">
        <v>2.0</v>
      </c>
      <c r="O51" s="51">
        <v>8.0</v>
      </c>
      <c r="P51" s="13" t="str">
        <f t="shared" si="2"/>
        <v>8 th</v>
      </c>
      <c r="Q51" s="51" t="s">
        <v>738</v>
      </c>
      <c r="S51" s="13" t="s">
        <v>66</v>
      </c>
    </row>
    <row r="52" ht="15.75" customHeight="1">
      <c r="A52" s="8" t="s">
        <v>81</v>
      </c>
      <c r="B52" s="8" t="s">
        <v>82</v>
      </c>
      <c r="C52" s="8" t="s">
        <v>47</v>
      </c>
      <c r="D52" s="8">
        <v>55.0</v>
      </c>
      <c r="E52" s="8"/>
      <c r="L52" s="51" t="s">
        <v>113</v>
      </c>
      <c r="M52" s="51">
        <v>26.0</v>
      </c>
      <c r="N52" s="51">
        <v>1.0</v>
      </c>
      <c r="O52" s="51">
        <v>9.0</v>
      </c>
      <c r="P52" s="13" t="str">
        <f t="shared" si="2"/>
        <v>9 th</v>
      </c>
      <c r="Q52" s="51" t="s">
        <v>740</v>
      </c>
      <c r="S52" s="13" t="s">
        <v>134</v>
      </c>
    </row>
    <row r="53" ht="15.75" customHeight="1">
      <c r="A53" s="8" t="s">
        <v>136</v>
      </c>
      <c r="B53" s="8" t="s">
        <v>86</v>
      </c>
      <c r="C53" s="8" t="s">
        <v>47</v>
      </c>
      <c r="D53" s="8">
        <v>14.0</v>
      </c>
      <c r="E53" s="8" t="s">
        <v>47</v>
      </c>
      <c r="F53" s="51">
        <f>SUM(D48:D53)</f>
        <v>365</v>
      </c>
      <c r="G53" s="51">
        <v>6.0</v>
      </c>
      <c r="L53" s="51" t="s">
        <v>134</v>
      </c>
      <c r="M53" s="51">
        <v>15.0</v>
      </c>
      <c r="N53" s="51">
        <v>1.0</v>
      </c>
      <c r="O53" s="51">
        <v>10.0</v>
      </c>
      <c r="P53" s="13" t="str">
        <f t="shared" si="2"/>
        <v>10 th</v>
      </c>
      <c r="Q53" s="51" t="s">
        <v>742</v>
      </c>
      <c r="S53" s="13" t="s">
        <v>108</v>
      </c>
    </row>
    <row r="54" ht="15.75" customHeight="1">
      <c r="A54" s="8" t="s">
        <v>72</v>
      </c>
      <c r="B54" s="8" t="s">
        <v>73</v>
      </c>
      <c r="C54" s="8" t="s">
        <v>76</v>
      </c>
      <c r="D54" s="8">
        <v>59.0</v>
      </c>
      <c r="E54" s="8"/>
      <c r="L54" s="51" t="s">
        <v>142</v>
      </c>
      <c r="M54" s="51">
        <v>9.0</v>
      </c>
      <c r="N54" s="51">
        <v>1.0</v>
      </c>
      <c r="O54" s="51">
        <v>11.0</v>
      </c>
      <c r="P54" s="13" t="str">
        <f t="shared" si="2"/>
        <v>11 th</v>
      </c>
      <c r="Q54" s="51" t="s">
        <v>744</v>
      </c>
      <c r="S54" s="13" t="s">
        <v>511</v>
      </c>
      <c r="T54" s="8" t="s">
        <v>767</v>
      </c>
    </row>
    <row r="55" ht="15.75" customHeight="1">
      <c r="A55" s="8" t="s">
        <v>127</v>
      </c>
      <c r="B55" s="8" t="s">
        <v>128</v>
      </c>
      <c r="C55" s="15" t="s">
        <v>76</v>
      </c>
      <c r="D55" s="8">
        <v>16.0</v>
      </c>
      <c r="E55" s="15"/>
      <c r="S55" s="13" t="s">
        <v>76</v>
      </c>
    </row>
    <row r="56" ht="15.75" customHeight="1">
      <c r="A56" s="8" t="s">
        <v>144</v>
      </c>
      <c r="B56" s="8" t="s">
        <v>145</v>
      </c>
      <c r="C56" s="8" t="s">
        <v>76</v>
      </c>
      <c r="D56" s="8">
        <v>7.0</v>
      </c>
      <c r="E56" s="8"/>
      <c r="S56" s="13" t="s">
        <v>562</v>
      </c>
      <c r="T56" s="64" t="s">
        <v>768</v>
      </c>
    </row>
    <row r="57" ht="15.75" customHeight="1">
      <c r="A57" s="8" t="s">
        <v>151</v>
      </c>
      <c r="B57" s="8" t="s">
        <v>152</v>
      </c>
      <c r="C57" s="8" t="s">
        <v>76</v>
      </c>
      <c r="D57" s="8">
        <v>5.0</v>
      </c>
      <c r="E57" s="8" t="s">
        <v>76</v>
      </c>
      <c r="F57" s="51">
        <f>SUM(D54:D57)</f>
        <v>87</v>
      </c>
      <c r="G57" s="51">
        <v>4.0</v>
      </c>
    </row>
    <row r="58" ht="15.75" customHeight="1">
      <c r="A58" s="8" t="s">
        <v>34</v>
      </c>
      <c r="B58" s="8" t="s">
        <v>35</v>
      </c>
      <c r="C58" s="8" t="s">
        <v>38</v>
      </c>
      <c r="D58" s="8">
        <v>78.0</v>
      </c>
      <c r="E58" s="8" t="s">
        <v>38</v>
      </c>
      <c r="F58" s="51">
        <f t="shared" ref="F58:F59" si="3">D58</f>
        <v>78</v>
      </c>
      <c r="G58" s="51">
        <v>1.0</v>
      </c>
    </row>
    <row r="59" ht="15.75" customHeight="1">
      <c r="A59" s="8" t="s">
        <v>63</v>
      </c>
      <c r="B59" s="8" t="s">
        <v>50</v>
      </c>
      <c r="C59" s="8" t="s">
        <v>66</v>
      </c>
      <c r="D59" s="8">
        <v>60.0</v>
      </c>
      <c r="E59" s="8" t="s">
        <v>66</v>
      </c>
      <c r="F59" s="51">
        <f t="shared" si="3"/>
        <v>60</v>
      </c>
      <c r="G59" s="51">
        <v>1.0</v>
      </c>
    </row>
    <row r="60" ht="15.75" customHeight="1">
      <c r="A60" s="8" t="s">
        <v>28</v>
      </c>
      <c r="B60" s="8" t="s">
        <v>29</v>
      </c>
      <c r="C60" s="8" t="s">
        <v>32</v>
      </c>
      <c r="D60" s="8">
        <v>81.0</v>
      </c>
      <c r="E60" s="8"/>
    </row>
    <row r="61" ht="15.75" customHeight="1">
      <c r="A61" s="8" t="s">
        <v>77</v>
      </c>
      <c r="B61" s="8" t="s">
        <v>78</v>
      </c>
      <c r="C61" s="8" t="s">
        <v>32</v>
      </c>
      <c r="D61" s="8">
        <v>57.0</v>
      </c>
      <c r="E61" s="8"/>
    </row>
    <row r="62" ht="15.75" customHeight="1">
      <c r="A62" s="8" t="s">
        <v>89</v>
      </c>
      <c r="B62" s="8" t="s">
        <v>90</v>
      </c>
      <c r="C62" s="8" t="s">
        <v>32</v>
      </c>
      <c r="D62" s="8">
        <v>44.0</v>
      </c>
      <c r="E62" s="8" t="s">
        <v>32</v>
      </c>
      <c r="F62" s="51">
        <f>SUM(D60:D62)</f>
        <v>182</v>
      </c>
      <c r="G62" s="51">
        <v>3.0</v>
      </c>
    </row>
    <row r="63" ht="15.75" customHeight="1">
      <c r="A63" s="8" t="s">
        <v>12</v>
      </c>
      <c r="B63" s="8" t="s">
        <v>13</v>
      </c>
      <c r="C63" s="8" t="s">
        <v>16</v>
      </c>
      <c r="D63" s="8">
        <v>101.0</v>
      </c>
      <c r="E63" s="8" t="s">
        <v>16</v>
      </c>
      <c r="F63" s="51">
        <f t="shared" ref="F63:F64" si="4">D63</f>
        <v>101</v>
      </c>
      <c r="G63" s="51">
        <v>1.0</v>
      </c>
    </row>
    <row r="64" ht="15.75" customHeight="1">
      <c r="A64" s="8" t="s">
        <v>110</v>
      </c>
      <c r="B64" s="8" t="s">
        <v>35</v>
      </c>
      <c r="C64" s="8" t="s">
        <v>113</v>
      </c>
      <c r="D64" s="16">
        <v>26.0</v>
      </c>
      <c r="E64" s="8" t="s">
        <v>113</v>
      </c>
      <c r="F64" s="51">
        <f t="shared" si="4"/>
        <v>26</v>
      </c>
      <c r="G64" s="51">
        <v>1.0</v>
      </c>
    </row>
    <row r="65" ht="15.75" customHeight="1">
      <c r="A65" s="8" t="s">
        <v>18</v>
      </c>
      <c r="B65" s="8" t="s">
        <v>19</v>
      </c>
      <c r="C65" s="8" t="s">
        <v>22</v>
      </c>
      <c r="D65" s="8">
        <v>95.0</v>
      </c>
      <c r="E65" s="8"/>
    </row>
    <row r="66" ht="15.75" customHeight="1">
      <c r="A66" s="8" t="s">
        <v>24</v>
      </c>
      <c r="B66" s="8" t="s">
        <v>25</v>
      </c>
      <c r="C66" s="8" t="s">
        <v>22</v>
      </c>
      <c r="D66" s="8">
        <v>87.0</v>
      </c>
      <c r="E66" s="8"/>
    </row>
    <row r="67" ht="15.75" customHeight="1">
      <c r="A67" s="8" t="s">
        <v>39</v>
      </c>
      <c r="B67" s="8" t="s">
        <v>40</v>
      </c>
      <c r="C67" s="8" t="s">
        <v>22</v>
      </c>
      <c r="D67" s="8">
        <v>78.0</v>
      </c>
      <c r="E67" s="8"/>
    </row>
    <row r="68" ht="15.75" customHeight="1">
      <c r="A68" s="8" t="s">
        <v>49</v>
      </c>
      <c r="B68" s="8" t="s">
        <v>50</v>
      </c>
      <c r="C68" s="13" t="s">
        <v>22</v>
      </c>
      <c r="D68" s="8">
        <v>76.0</v>
      </c>
      <c r="E68" s="13"/>
    </row>
    <row r="69" ht="15.75" customHeight="1">
      <c r="A69" s="8" t="s">
        <v>85</v>
      </c>
      <c r="B69" s="8" t="s">
        <v>86</v>
      </c>
      <c r="C69" s="8" t="s">
        <v>22</v>
      </c>
      <c r="D69" s="8">
        <v>48.0</v>
      </c>
      <c r="E69" s="8"/>
    </row>
    <row r="70" ht="15.75" customHeight="1">
      <c r="A70" s="8" t="s">
        <v>93</v>
      </c>
      <c r="B70" s="8" t="s">
        <v>35</v>
      </c>
      <c r="C70" s="13" t="s">
        <v>22</v>
      </c>
      <c r="D70" s="8">
        <v>43.0</v>
      </c>
      <c r="E70" s="13"/>
    </row>
    <row r="71" ht="15.75" customHeight="1">
      <c r="A71" s="8" t="s">
        <v>96</v>
      </c>
      <c r="B71" s="8" t="s">
        <v>97</v>
      </c>
      <c r="C71" s="8" t="s">
        <v>22</v>
      </c>
      <c r="D71" s="8">
        <v>41.0</v>
      </c>
      <c r="E71" s="8"/>
    </row>
    <row r="72" ht="15.75" customHeight="1">
      <c r="A72" s="8" t="s">
        <v>100</v>
      </c>
      <c r="B72" s="8" t="s">
        <v>101</v>
      </c>
      <c r="C72" s="8" t="s">
        <v>22</v>
      </c>
      <c r="D72" s="8">
        <v>30.0</v>
      </c>
      <c r="E72" s="8"/>
    </row>
    <row r="73" ht="15.75" customHeight="1">
      <c r="A73" s="8" t="s">
        <v>115</v>
      </c>
      <c r="B73" s="8" t="s">
        <v>116</v>
      </c>
      <c r="C73" s="8" t="s">
        <v>22</v>
      </c>
      <c r="D73" s="8">
        <v>26.0</v>
      </c>
      <c r="E73" s="8"/>
    </row>
    <row r="74" ht="15.75" customHeight="1">
      <c r="A74" s="13" t="s">
        <v>119</v>
      </c>
      <c r="B74" s="8" t="s">
        <v>120</v>
      </c>
      <c r="C74" s="8" t="s">
        <v>22</v>
      </c>
      <c r="D74" s="8">
        <v>25.0</v>
      </c>
      <c r="E74" s="8" t="s">
        <v>22</v>
      </c>
      <c r="F74" s="51">
        <f>SUM(D65:D74)</f>
        <v>549</v>
      </c>
      <c r="G74" s="51">
        <v>10.0</v>
      </c>
    </row>
    <row r="75" ht="15.75" customHeight="1">
      <c r="A75" s="8" t="s">
        <v>67</v>
      </c>
      <c r="B75" s="8" t="s">
        <v>68</v>
      </c>
      <c r="C75" s="8" t="s">
        <v>71</v>
      </c>
      <c r="D75" s="8">
        <v>60.0</v>
      </c>
      <c r="E75" s="8" t="s">
        <v>71</v>
      </c>
      <c r="F75" s="51">
        <f>D75</f>
        <v>60</v>
      </c>
      <c r="G75" s="51">
        <v>1.0</v>
      </c>
    </row>
    <row r="76" ht="15.75" customHeight="1"/>
    <row r="77" ht="15.75" customHeight="1">
      <c r="F77" s="51">
        <f t="shared" ref="F77:G77" si="5">SUM(F44:F76)</f>
        <v>1577</v>
      </c>
      <c r="G77" s="51">
        <f t="shared" si="5"/>
        <v>32</v>
      </c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9.14"/>
    <col customWidth="1" min="2" max="2" width="15.0"/>
    <col customWidth="1" min="3" max="3" width="13.0"/>
    <col customWidth="1" min="4" max="4" width="29.71"/>
    <col customWidth="1" min="5" max="5" width="17.71"/>
    <col customWidth="1" min="6" max="6" width="16.86"/>
    <col customWidth="1" min="7" max="7" width="33.0"/>
    <col customWidth="1" min="8" max="8" width="16.29"/>
    <col customWidth="1" min="9" max="9" width="16.0"/>
    <col customWidth="1" min="10" max="24" width="9.0"/>
  </cols>
  <sheetData>
    <row r="1" ht="15.0" customHeight="1">
      <c r="A1" s="69" t="s">
        <v>769</v>
      </c>
      <c r="B1" s="70"/>
      <c r="C1" s="70"/>
      <c r="D1" s="70"/>
      <c r="E1" s="70"/>
      <c r="F1" s="70"/>
      <c r="G1" s="71"/>
      <c r="H1" s="71"/>
      <c r="I1" s="72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</row>
    <row r="2">
      <c r="A2" s="73"/>
      <c r="B2" s="70"/>
      <c r="C2" s="70"/>
      <c r="D2" s="69" t="s">
        <v>770</v>
      </c>
      <c r="E2" s="70"/>
      <c r="F2" s="70"/>
      <c r="G2" s="74"/>
      <c r="H2" s="74"/>
      <c r="I2" s="72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</row>
    <row r="3">
      <c r="A3" s="73" t="s">
        <v>771</v>
      </c>
      <c r="B3" s="70"/>
      <c r="C3" s="70"/>
      <c r="D3" s="70"/>
      <c r="E3" s="70"/>
      <c r="F3" s="70"/>
      <c r="G3" s="74"/>
      <c r="H3" s="74"/>
      <c r="I3" s="72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</row>
    <row r="4">
      <c r="A4" s="70" t="s">
        <v>772</v>
      </c>
      <c r="B4" s="70"/>
      <c r="C4" s="70"/>
      <c r="D4" s="70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>
      <c r="A5" s="70" t="s">
        <v>773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13"/>
    </row>
    <row r="6">
      <c r="A6" s="70" t="s">
        <v>774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13"/>
    </row>
    <row r="7">
      <c r="A7" s="70" t="s">
        <v>775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13"/>
    </row>
    <row r="8">
      <c r="A8" s="70" t="s">
        <v>776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13"/>
    </row>
    <row r="9">
      <c r="A9" s="73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13"/>
    </row>
    <row r="10">
      <c r="A10" s="75" t="s">
        <v>777</v>
      </c>
      <c r="B10" s="76" t="s">
        <v>778</v>
      </c>
      <c r="C10" s="73"/>
      <c r="D10" s="73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13"/>
    </row>
    <row r="11">
      <c r="A11" s="77" t="s">
        <v>779</v>
      </c>
      <c r="B11" s="78" t="s">
        <v>780</v>
      </c>
      <c r="C11" s="70"/>
      <c r="D11" s="79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13"/>
    </row>
    <row r="12">
      <c r="A12" s="80" t="s">
        <v>767</v>
      </c>
      <c r="B12" s="81" t="s">
        <v>511</v>
      </c>
      <c r="C12" s="70"/>
      <c r="D12" s="79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13"/>
    </row>
    <row r="13">
      <c r="A13" s="80" t="s">
        <v>781</v>
      </c>
      <c r="B13" s="81" t="s">
        <v>439</v>
      </c>
      <c r="C13" s="70"/>
      <c r="D13" s="7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13"/>
    </row>
    <row r="14">
      <c r="A14" s="80" t="s">
        <v>765</v>
      </c>
      <c r="B14" s="81" t="s">
        <v>406</v>
      </c>
      <c r="C14" s="70"/>
      <c r="D14" s="79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13"/>
    </row>
    <row r="15">
      <c r="A15" s="80" t="s">
        <v>743</v>
      </c>
      <c r="B15" s="81" t="s">
        <v>134</v>
      </c>
      <c r="C15" s="70"/>
      <c r="D15" s="79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13"/>
    </row>
    <row r="16">
      <c r="A16" s="80" t="s">
        <v>782</v>
      </c>
      <c r="B16" s="81" t="s">
        <v>783</v>
      </c>
      <c r="C16" s="70"/>
      <c r="D16" s="79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13"/>
    </row>
    <row r="17">
      <c r="A17" s="80" t="s">
        <v>784</v>
      </c>
      <c r="B17" s="81" t="s">
        <v>785</v>
      </c>
      <c r="C17" s="70"/>
      <c r="D17" s="79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13"/>
    </row>
    <row r="18">
      <c r="A18" s="80" t="s">
        <v>786</v>
      </c>
      <c r="B18" s="81" t="s">
        <v>787</v>
      </c>
      <c r="C18" s="70"/>
      <c r="D18" s="79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13"/>
    </row>
    <row r="19">
      <c r="A19" s="80" t="s">
        <v>788</v>
      </c>
      <c r="B19" s="81" t="s">
        <v>206</v>
      </c>
      <c r="C19" s="70"/>
      <c r="D19" s="7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13"/>
    </row>
    <row r="20">
      <c r="A20" s="80" t="s">
        <v>789</v>
      </c>
      <c r="B20" s="81" t="s">
        <v>790</v>
      </c>
      <c r="C20" s="70"/>
      <c r="D20" s="79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13"/>
    </row>
    <row r="21" ht="15.75" customHeight="1">
      <c r="A21" s="80" t="s">
        <v>791</v>
      </c>
      <c r="B21" s="81" t="s">
        <v>792</v>
      </c>
      <c r="C21" s="70"/>
      <c r="D21" s="79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13"/>
    </row>
    <row r="22" ht="15.75" customHeight="1">
      <c r="A22" s="80" t="s">
        <v>768</v>
      </c>
      <c r="B22" s="81" t="s">
        <v>562</v>
      </c>
      <c r="C22" s="70"/>
      <c r="D22" s="79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13"/>
    </row>
    <row r="23" ht="15.75" customHeight="1">
      <c r="A23" s="80" t="s">
        <v>793</v>
      </c>
      <c r="B23" s="81" t="s">
        <v>328</v>
      </c>
      <c r="C23" s="70"/>
      <c r="D23" s="79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13"/>
    </row>
    <row r="24" ht="15.75" customHeight="1">
      <c r="A24" s="80" t="s">
        <v>794</v>
      </c>
      <c r="B24" s="81" t="s">
        <v>795</v>
      </c>
      <c r="C24" s="70"/>
      <c r="D24" s="79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13"/>
    </row>
    <row r="25" ht="15.75" customHeight="1">
      <c r="A25" s="80" t="s">
        <v>796</v>
      </c>
      <c r="B25" s="81" t="s">
        <v>797</v>
      </c>
      <c r="C25" s="70"/>
      <c r="D25" s="7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13"/>
    </row>
    <row r="26" ht="15.75" customHeight="1">
      <c r="A26" s="80" t="s">
        <v>798</v>
      </c>
      <c r="B26" s="81" t="s">
        <v>799</v>
      </c>
      <c r="C26" s="70"/>
      <c r="D26" s="79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13"/>
    </row>
    <row r="27" ht="15.75" customHeight="1">
      <c r="A27" s="80" t="s">
        <v>800</v>
      </c>
      <c r="B27" s="81" t="s">
        <v>801</v>
      </c>
      <c r="C27" s="70"/>
      <c r="D27" s="7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13"/>
    </row>
    <row r="28" ht="15.75" customHeight="1">
      <c r="A28" s="80" t="s">
        <v>802</v>
      </c>
      <c r="B28" s="81" t="s">
        <v>803</v>
      </c>
      <c r="C28" s="70"/>
      <c r="D28" s="79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13"/>
    </row>
    <row r="29" ht="15.75" customHeight="1">
      <c r="A29" s="80" t="s">
        <v>804</v>
      </c>
      <c r="B29" s="81" t="s">
        <v>805</v>
      </c>
      <c r="C29" s="70"/>
      <c r="D29" s="79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13"/>
    </row>
    <row r="30" ht="15.75" customHeight="1">
      <c r="A30" s="80" t="s">
        <v>806</v>
      </c>
      <c r="B30" s="81" t="s">
        <v>807</v>
      </c>
      <c r="C30" s="70"/>
      <c r="D30" s="79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13"/>
    </row>
    <row r="31" ht="15.75" customHeight="1">
      <c r="A31" s="80" t="s">
        <v>808</v>
      </c>
      <c r="B31" s="81" t="s">
        <v>809</v>
      </c>
      <c r="C31" s="70"/>
      <c r="D31" s="7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13"/>
    </row>
    <row r="32" ht="15.75" customHeight="1">
      <c r="A32" s="80" t="s">
        <v>810</v>
      </c>
      <c r="B32" s="81" t="s">
        <v>811</v>
      </c>
      <c r="C32" s="70"/>
      <c r="D32" s="79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13"/>
    </row>
    <row r="33" ht="15.75" customHeight="1">
      <c r="A33" s="80" t="s">
        <v>733</v>
      </c>
      <c r="B33" s="81" t="s">
        <v>76</v>
      </c>
      <c r="C33" s="70"/>
      <c r="D33" s="7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13"/>
    </row>
    <row r="34" ht="15.75" customHeight="1">
      <c r="A34" s="80" t="s">
        <v>812</v>
      </c>
      <c r="B34" s="81" t="s">
        <v>813</v>
      </c>
      <c r="C34" s="70"/>
      <c r="D34" s="79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13"/>
    </row>
    <row r="35" ht="15.75" customHeight="1">
      <c r="A35" s="80" t="s">
        <v>735</v>
      </c>
      <c r="B35" s="81" t="s">
        <v>38</v>
      </c>
      <c r="C35" s="70"/>
      <c r="D35" s="7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13"/>
    </row>
    <row r="36" ht="15.75" customHeight="1">
      <c r="A36" s="80" t="s">
        <v>814</v>
      </c>
      <c r="B36" s="81" t="s">
        <v>815</v>
      </c>
      <c r="C36" s="70"/>
      <c r="D36" s="79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13"/>
    </row>
    <row r="37" ht="15.75" customHeight="1">
      <c r="A37" s="80" t="s">
        <v>816</v>
      </c>
      <c r="B37" s="81" t="s">
        <v>817</v>
      </c>
      <c r="C37" s="70"/>
      <c r="D37" s="79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13"/>
    </row>
    <row r="38" ht="15.75" customHeight="1">
      <c r="A38" s="80" t="s">
        <v>818</v>
      </c>
      <c r="B38" s="81" t="s">
        <v>819</v>
      </c>
      <c r="C38" s="70"/>
      <c r="D38" s="79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13"/>
    </row>
    <row r="39" ht="15.75" customHeight="1">
      <c r="A39" s="80" t="s">
        <v>820</v>
      </c>
      <c r="B39" s="81" t="s">
        <v>387</v>
      </c>
      <c r="C39" s="70"/>
      <c r="D39" s="79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13"/>
    </row>
    <row r="40" ht="15.75" customHeight="1">
      <c r="A40" s="80" t="s">
        <v>737</v>
      </c>
      <c r="B40" s="81" t="s">
        <v>66</v>
      </c>
      <c r="C40" s="70"/>
      <c r="D40" s="79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13"/>
    </row>
    <row r="41" ht="15.75" customHeight="1">
      <c r="A41" s="80" t="s">
        <v>821</v>
      </c>
      <c r="B41" s="81" t="s">
        <v>822</v>
      </c>
      <c r="C41" s="70"/>
      <c r="D41" s="79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13"/>
    </row>
    <row r="42" ht="15.75" customHeight="1">
      <c r="A42" s="80" t="s">
        <v>729</v>
      </c>
      <c r="B42" s="81" t="s">
        <v>32</v>
      </c>
      <c r="C42" s="70"/>
      <c r="D42" s="79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13"/>
    </row>
    <row r="43" ht="15.75" customHeight="1">
      <c r="A43" s="80" t="s">
        <v>823</v>
      </c>
      <c r="B43" s="81" t="s">
        <v>824</v>
      </c>
      <c r="C43" s="70"/>
      <c r="D43" s="79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13"/>
    </row>
    <row r="44" ht="15.75" customHeight="1">
      <c r="A44" s="80" t="s">
        <v>825</v>
      </c>
      <c r="B44" s="81" t="s">
        <v>826</v>
      </c>
      <c r="C44" s="70"/>
      <c r="D44" s="7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13"/>
    </row>
    <row r="45" ht="15.75" customHeight="1">
      <c r="A45" s="80" t="s">
        <v>827</v>
      </c>
      <c r="B45" s="81" t="s">
        <v>828</v>
      </c>
      <c r="C45" s="70"/>
      <c r="D45" s="7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13"/>
    </row>
    <row r="46" ht="15.75" customHeight="1">
      <c r="A46" s="80" t="s">
        <v>829</v>
      </c>
      <c r="B46" s="81" t="s">
        <v>830</v>
      </c>
      <c r="C46" s="70"/>
      <c r="D46" s="7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13"/>
    </row>
    <row r="47" ht="15.75" customHeight="1">
      <c r="A47" s="80" t="s">
        <v>831</v>
      </c>
      <c r="B47" s="81" t="s">
        <v>832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13"/>
    </row>
    <row r="48" ht="15.75" customHeight="1">
      <c r="A48" s="80" t="s">
        <v>727</v>
      </c>
      <c r="B48" s="81" t="s">
        <v>47</v>
      </c>
      <c r="C48" s="70"/>
      <c r="D48" s="79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13"/>
    </row>
    <row r="49" ht="15.75" customHeight="1">
      <c r="A49" s="80" t="s">
        <v>833</v>
      </c>
      <c r="B49" s="81" t="s">
        <v>834</v>
      </c>
      <c r="C49" s="70"/>
      <c r="D49" s="79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13"/>
    </row>
    <row r="50" ht="15.75" customHeight="1">
      <c r="A50" s="80" t="s">
        <v>835</v>
      </c>
      <c r="B50" s="81" t="s">
        <v>836</v>
      </c>
      <c r="C50" s="70"/>
      <c r="D50" s="79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13"/>
    </row>
    <row r="51" ht="15.75" customHeight="1">
      <c r="A51" s="80" t="s">
        <v>837</v>
      </c>
      <c r="B51" s="81" t="s">
        <v>838</v>
      </c>
      <c r="C51" s="70"/>
      <c r="D51" s="79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13"/>
    </row>
    <row r="52" ht="15.75" customHeight="1">
      <c r="A52" s="80" t="s">
        <v>839</v>
      </c>
      <c r="B52" s="81" t="s">
        <v>840</v>
      </c>
      <c r="C52" s="70"/>
      <c r="D52" s="79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13"/>
    </row>
    <row r="53" ht="15.75" customHeight="1">
      <c r="A53" s="80" t="s">
        <v>841</v>
      </c>
      <c r="B53" s="81" t="s">
        <v>842</v>
      </c>
      <c r="C53" s="70"/>
      <c r="D53" s="79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13"/>
    </row>
    <row r="54" ht="15.75" customHeight="1">
      <c r="A54" s="80" t="s">
        <v>745</v>
      </c>
      <c r="B54" s="81" t="s">
        <v>142</v>
      </c>
      <c r="C54" s="70"/>
      <c r="D54" s="79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13"/>
    </row>
    <row r="55" ht="15.75" customHeight="1">
      <c r="A55" s="80" t="s">
        <v>843</v>
      </c>
      <c r="B55" s="81" t="s">
        <v>844</v>
      </c>
      <c r="C55" s="70"/>
      <c r="D55" s="7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13"/>
    </row>
    <row r="56" ht="15.75" customHeight="1">
      <c r="A56" s="80" t="s">
        <v>845</v>
      </c>
      <c r="B56" s="81" t="s">
        <v>846</v>
      </c>
      <c r="C56" s="70"/>
      <c r="D56" s="79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13"/>
    </row>
    <row r="57" ht="15.75" customHeight="1">
      <c r="A57" s="80" t="s">
        <v>847</v>
      </c>
      <c r="B57" s="81" t="s">
        <v>848</v>
      </c>
      <c r="C57" s="70"/>
      <c r="D57" s="79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13"/>
    </row>
    <row r="58" ht="15.75" customHeight="1">
      <c r="A58" s="80" t="s">
        <v>849</v>
      </c>
      <c r="B58" s="81" t="s">
        <v>850</v>
      </c>
      <c r="C58" s="70"/>
      <c r="D58" s="79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13"/>
    </row>
    <row r="59" ht="15.75" customHeight="1">
      <c r="A59" s="80" t="s">
        <v>851</v>
      </c>
      <c r="B59" s="81" t="s">
        <v>852</v>
      </c>
      <c r="C59" s="70"/>
      <c r="D59" s="79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13"/>
    </row>
    <row r="60" ht="15.75" customHeight="1">
      <c r="A60" s="80" t="s">
        <v>853</v>
      </c>
      <c r="B60" s="81" t="s">
        <v>854</v>
      </c>
      <c r="C60" s="70"/>
      <c r="D60" s="79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13"/>
    </row>
    <row r="61" ht="15.75" customHeight="1">
      <c r="A61" s="80" t="s">
        <v>855</v>
      </c>
      <c r="B61" s="81" t="s">
        <v>856</v>
      </c>
      <c r="C61" s="70"/>
      <c r="D61" s="79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13"/>
    </row>
    <row r="62" ht="15.75" customHeight="1">
      <c r="A62" s="80" t="s">
        <v>741</v>
      </c>
      <c r="B62" s="81" t="s">
        <v>113</v>
      </c>
      <c r="C62" s="70"/>
      <c r="D62" s="79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13"/>
    </row>
    <row r="63" ht="15.75" customHeight="1">
      <c r="A63" s="80" t="s">
        <v>731</v>
      </c>
      <c r="B63" s="81" t="s">
        <v>16</v>
      </c>
      <c r="C63" s="70"/>
      <c r="D63" s="79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13"/>
    </row>
    <row r="64" ht="15.75" customHeight="1">
      <c r="A64" s="80" t="s">
        <v>766</v>
      </c>
      <c r="B64" s="81" t="s">
        <v>610</v>
      </c>
      <c r="C64" s="70"/>
      <c r="D64" s="79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13"/>
    </row>
    <row r="65" ht="15.75" customHeight="1">
      <c r="A65" s="80" t="s">
        <v>857</v>
      </c>
      <c r="B65" s="81" t="s">
        <v>858</v>
      </c>
      <c r="C65" s="70"/>
      <c r="D65" s="79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13"/>
    </row>
    <row r="66" ht="15.75" customHeight="1">
      <c r="A66" s="80" t="s">
        <v>859</v>
      </c>
      <c r="B66" s="81" t="s">
        <v>860</v>
      </c>
      <c r="C66" s="70"/>
      <c r="D66" s="79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13"/>
    </row>
    <row r="67" ht="15.75" customHeight="1">
      <c r="A67" s="80" t="s">
        <v>861</v>
      </c>
      <c r="B67" s="81" t="s">
        <v>862</v>
      </c>
      <c r="C67" s="70"/>
      <c r="D67" s="79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13"/>
    </row>
    <row r="68" ht="15.75" customHeight="1">
      <c r="A68" s="80" t="s">
        <v>863</v>
      </c>
      <c r="B68" s="81" t="s">
        <v>864</v>
      </c>
      <c r="C68" s="70"/>
      <c r="D68" s="79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13"/>
    </row>
    <row r="69" ht="15.75" customHeight="1">
      <c r="A69" s="80" t="s">
        <v>865</v>
      </c>
      <c r="B69" s="81" t="s">
        <v>866</v>
      </c>
      <c r="C69" s="70"/>
      <c r="D69" s="79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13"/>
    </row>
    <row r="70" ht="15.75" customHeight="1">
      <c r="A70" s="80" t="s">
        <v>867</v>
      </c>
      <c r="B70" s="81" t="s">
        <v>868</v>
      </c>
      <c r="C70" s="70"/>
      <c r="D70" s="79"/>
      <c r="E70" s="70"/>
      <c r="F70" s="70"/>
      <c r="G70" s="70"/>
      <c r="H70" s="70"/>
      <c r="I70" s="72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</row>
    <row r="71" ht="15.75" customHeight="1">
      <c r="A71" s="80" t="s">
        <v>869</v>
      </c>
      <c r="B71" s="81" t="s">
        <v>870</v>
      </c>
      <c r="C71" s="70"/>
      <c r="D71" s="79"/>
      <c r="E71" s="70"/>
      <c r="F71" s="70"/>
      <c r="G71" s="70"/>
      <c r="H71" s="70"/>
      <c r="I71" s="72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</row>
    <row r="72" ht="15.75" customHeight="1">
      <c r="A72" s="80" t="s">
        <v>871</v>
      </c>
      <c r="B72" s="81" t="s">
        <v>872</v>
      </c>
      <c r="C72" s="70"/>
      <c r="D72" s="79"/>
      <c r="E72" s="70"/>
      <c r="F72" s="70"/>
      <c r="G72" s="70"/>
      <c r="H72" s="70"/>
      <c r="I72" s="72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</row>
    <row r="73" ht="15.75" customHeight="1">
      <c r="A73" s="80" t="s">
        <v>873</v>
      </c>
      <c r="B73" s="81" t="s">
        <v>874</v>
      </c>
      <c r="C73" s="70"/>
      <c r="D73" s="79"/>
      <c r="E73" s="70"/>
      <c r="F73" s="70"/>
      <c r="G73" s="70"/>
      <c r="H73" s="70"/>
      <c r="I73" s="72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</row>
    <row r="74" ht="15.75" customHeight="1">
      <c r="A74" s="80" t="s">
        <v>875</v>
      </c>
      <c r="B74" s="81" t="s">
        <v>876</v>
      </c>
      <c r="C74" s="70"/>
      <c r="D74" s="79"/>
      <c r="E74" s="70"/>
      <c r="F74" s="70"/>
      <c r="G74" s="70"/>
      <c r="H74" s="70"/>
      <c r="I74" s="72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</row>
    <row r="75" ht="15.75" customHeight="1">
      <c r="A75" s="80" t="s">
        <v>877</v>
      </c>
      <c r="B75" s="81" t="s">
        <v>108</v>
      </c>
      <c r="C75" s="70"/>
      <c r="D75" s="79"/>
      <c r="E75" s="70"/>
      <c r="F75" s="70"/>
      <c r="G75" s="70"/>
      <c r="H75" s="70"/>
      <c r="I75" s="72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</row>
    <row r="76" ht="15.75" customHeight="1">
      <c r="A76" s="80" t="s">
        <v>725</v>
      </c>
      <c r="B76" s="81" t="s">
        <v>22</v>
      </c>
      <c r="C76" s="70"/>
      <c r="D76" s="79"/>
      <c r="E76" s="70"/>
      <c r="F76" s="70"/>
      <c r="G76" s="70"/>
      <c r="H76" s="70"/>
      <c r="I76" s="72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</row>
    <row r="77" ht="15.75" customHeight="1">
      <c r="A77" s="80" t="s">
        <v>878</v>
      </c>
      <c r="B77" s="81" t="s">
        <v>879</v>
      </c>
      <c r="C77" s="70"/>
      <c r="D77" s="79"/>
      <c r="E77" s="70"/>
      <c r="F77" s="70"/>
      <c r="G77" s="70"/>
      <c r="H77" s="70"/>
      <c r="I77" s="72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</row>
    <row r="78" ht="15.75" customHeight="1">
      <c r="A78" s="70" t="s">
        <v>880</v>
      </c>
      <c r="B78" s="82" t="s">
        <v>881</v>
      </c>
      <c r="C78" s="70"/>
      <c r="D78" s="79"/>
      <c r="E78" s="70"/>
      <c r="F78" s="70"/>
      <c r="G78" s="70"/>
      <c r="H78" s="70"/>
      <c r="I78" s="72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</row>
    <row r="79" ht="15.75" customHeight="1">
      <c r="A79" s="83" t="s">
        <v>882</v>
      </c>
      <c r="B79" s="84" t="s">
        <v>883</v>
      </c>
      <c r="C79" s="70"/>
      <c r="D79" s="79"/>
      <c r="E79" s="70"/>
      <c r="F79" s="70"/>
      <c r="G79" s="70"/>
      <c r="H79" s="70"/>
      <c r="I79" s="72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</row>
    <row r="80" ht="15.75" customHeight="1">
      <c r="A80" s="70"/>
      <c r="B80" s="70"/>
      <c r="C80" s="70"/>
      <c r="D80" s="70"/>
      <c r="E80" s="70"/>
      <c r="F80" s="70"/>
      <c r="G80" s="70"/>
      <c r="H80" s="70"/>
      <c r="I80" s="72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</row>
    <row r="81" ht="15.75" customHeight="1">
      <c r="A81" s="85" t="s">
        <v>884</v>
      </c>
      <c r="B81" s="86" t="s">
        <v>885</v>
      </c>
      <c r="C81" s="70"/>
      <c r="D81" s="70"/>
      <c r="E81" s="70"/>
      <c r="F81" s="70"/>
      <c r="G81" s="70"/>
      <c r="H81" s="70"/>
      <c r="I81" s="72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</row>
    <row r="82" ht="15.75" customHeight="1">
      <c r="A82" s="85" t="s">
        <v>884</v>
      </c>
      <c r="B82" s="86" t="s">
        <v>886</v>
      </c>
      <c r="C82" s="70"/>
      <c r="D82" s="70"/>
      <c r="E82" s="70"/>
      <c r="F82" s="70"/>
      <c r="G82" s="70"/>
      <c r="H82" s="70"/>
      <c r="I82" s="72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</row>
    <row r="83" ht="15.75" customHeight="1">
      <c r="A83" s="70"/>
      <c r="B83" s="70"/>
      <c r="C83" s="70"/>
      <c r="D83" s="70"/>
      <c r="E83" s="70"/>
      <c r="F83" s="70"/>
      <c r="G83" s="70"/>
      <c r="H83" s="70"/>
      <c r="I83" s="72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</row>
    <row r="84" ht="15.75" customHeight="1">
      <c r="A84" s="70"/>
      <c r="B84" s="70"/>
      <c r="C84" s="70"/>
      <c r="D84" s="70"/>
      <c r="E84" s="70"/>
      <c r="F84" s="70"/>
      <c r="G84" s="70"/>
      <c r="H84" s="70"/>
      <c r="I84" s="72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</row>
    <row r="85" ht="15.75" customHeight="1">
      <c r="A85" s="70"/>
      <c r="B85" s="70"/>
      <c r="C85" s="70"/>
      <c r="D85" s="70"/>
      <c r="E85" s="70"/>
      <c r="F85" s="70"/>
      <c r="G85" s="70"/>
      <c r="H85" s="70"/>
      <c r="I85" s="72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</row>
    <row r="86" ht="15.75" customHeight="1">
      <c r="A86" s="73" t="s">
        <v>887</v>
      </c>
      <c r="B86" s="70"/>
      <c r="C86" s="70"/>
      <c r="D86" s="70"/>
      <c r="E86" s="70"/>
      <c r="F86" s="70"/>
      <c r="G86" s="70"/>
      <c r="H86" s="70"/>
      <c r="I86" s="72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</row>
    <row r="87" ht="15.75" customHeight="1">
      <c r="A87" s="70" t="s">
        <v>888</v>
      </c>
      <c r="B87" s="70" t="s">
        <v>889</v>
      </c>
      <c r="C87" s="70"/>
      <c r="D87" s="70"/>
      <c r="E87" s="70"/>
      <c r="F87" s="70"/>
      <c r="G87" s="70"/>
      <c r="H87" s="70"/>
      <c r="I87" s="72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</row>
    <row r="88" ht="15.75" customHeight="1">
      <c r="A88" s="70" t="s">
        <v>890</v>
      </c>
      <c r="B88" s="70" t="s">
        <v>891</v>
      </c>
      <c r="C88" s="70"/>
      <c r="D88" s="70"/>
      <c r="E88" s="70"/>
      <c r="F88" s="70"/>
      <c r="G88" s="70"/>
      <c r="H88" s="70"/>
      <c r="I88" s="72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</row>
    <row r="89" ht="15.75" customHeight="1">
      <c r="A89" s="70" t="s">
        <v>892</v>
      </c>
      <c r="B89" s="70" t="s">
        <v>893</v>
      </c>
      <c r="C89" s="70"/>
      <c r="D89" s="70"/>
      <c r="E89" s="70"/>
      <c r="F89" s="70"/>
      <c r="G89" s="70"/>
      <c r="H89" s="70"/>
      <c r="I89" s="72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</row>
    <row r="90" ht="15.75" customHeight="1">
      <c r="A90" s="70"/>
      <c r="B90" s="70" t="s">
        <v>894</v>
      </c>
      <c r="C90" s="70"/>
      <c r="D90" s="70"/>
      <c r="E90" s="70"/>
      <c r="F90" s="70"/>
      <c r="G90" s="70"/>
      <c r="H90" s="70"/>
      <c r="I90" s="72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</row>
    <row r="91" ht="15.75" customHeight="1">
      <c r="A91" s="70" t="s">
        <v>895</v>
      </c>
      <c r="B91" s="70" t="s">
        <v>896</v>
      </c>
      <c r="C91" s="70"/>
      <c r="D91" s="70"/>
      <c r="E91" s="70"/>
      <c r="F91" s="70"/>
      <c r="G91" s="70"/>
      <c r="H91" s="70"/>
      <c r="I91" s="72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</row>
    <row r="92" ht="15.75" customHeight="1">
      <c r="A92" s="70"/>
      <c r="B92" s="70" t="s">
        <v>897</v>
      </c>
      <c r="C92" s="70"/>
      <c r="D92" s="70"/>
      <c r="E92" s="70"/>
      <c r="F92" s="70"/>
      <c r="G92" s="70"/>
      <c r="H92" s="70"/>
      <c r="I92" s="72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</row>
    <row r="93" ht="15.75" customHeight="1">
      <c r="A93" s="70"/>
      <c r="B93" s="70" t="s">
        <v>898</v>
      </c>
      <c r="C93" s="70"/>
      <c r="D93" s="70"/>
      <c r="E93" s="70"/>
      <c r="F93" s="70"/>
      <c r="G93" s="70"/>
      <c r="H93" s="70"/>
      <c r="I93" s="72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</row>
    <row r="94" ht="15.75" customHeight="1">
      <c r="A94" s="70"/>
      <c r="B94" s="70"/>
      <c r="C94" s="70"/>
      <c r="D94" s="70"/>
      <c r="E94" s="70"/>
      <c r="F94" s="70"/>
      <c r="G94" s="70"/>
      <c r="H94" s="70"/>
      <c r="I94" s="72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</row>
    <row r="95" ht="15.75" customHeight="1">
      <c r="A95" s="70"/>
      <c r="B95" s="70"/>
      <c r="C95" s="70"/>
      <c r="D95" s="70"/>
      <c r="E95" s="70"/>
      <c r="F95" s="70"/>
      <c r="G95" s="70"/>
      <c r="H95" s="70"/>
      <c r="I95" s="72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</row>
    <row r="96" ht="15.75" customHeight="1">
      <c r="A96" s="70"/>
      <c r="B96" s="70"/>
      <c r="C96" s="70"/>
      <c r="D96" s="70"/>
      <c r="E96" s="70"/>
      <c r="F96" s="70"/>
      <c r="G96" s="70"/>
      <c r="H96" s="70"/>
      <c r="I96" s="72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</row>
    <row r="97" ht="15.75" customHeight="1">
      <c r="A97" s="70"/>
      <c r="B97" s="70"/>
      <c r="C97" s="70"/>
      <c r="D97" s="70"/>
      <c r="E97" s="70"/>
      <c r="F97" s="70"/>
      <c r="G97" s="70"/>
      <c r="H97" s="70"/>
      <c r="I97" s="72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</row>
    <row r="98" ht="15.75" customHeight="1">
      <c r="A98" s="70"/>
      <c r="B98" s="70"/>
      <c r="C98" s="70"/>
      <c r="D98" s="70"/>
      <c r="E98" s="70"/>
      <c r="F98" s="70"/>
      <c r="G98" s="70"/>
      <c r="H98" s="70"/>
      <c r="I98" s="72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</row>
    <row r="99" ht="15.75" customHeight="1">
      <c r="A99" s="70"/>
      <c r="B99" s="70"/>
      <c r="C99" s="70"/>
      <c r="D99" s="70"/>
      <c r="E99" s="70"/>
      <c r="F99" s="70"/>
      <c r="G99" s="70"/>
      <c r="H99" s="70"/>
      <c r="I99" s="72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</row>
    <row r="100" ht="15.75" customHeight="1">
      <c r="A100" s="70"/>
      <c r="B100" s="70"/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</row>
    <row r="101" ht="15.75" customHeight="1">
      <c r="A101" s="70"/>
      <c r="B101" s="70"/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</row>
    <row r="102" ht="15.75" customHeight="1">
      <c r="A102" s="70"/>
      <c r="B102" s="70"/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</row>
    <row r="103" ht="15.75" customHeight="1">
      <c r="A103" s="70"/>
      <c r="B103" s="70"/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</row>
    <row r="104" ht="15.75" customHeight="1">
      <c r="A104" s="70"/>
      <c r="B104" s="70"/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</row>
    <row r="105" ht="15.75" customHeight="1">
      <c r="A105" s="70"/>
      <c r="B105" s="70"/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</row>
    <row r="106" ht="15.75" customHeight="1">
      <c r="A106" s="70"/>
      <c r="B106" s="70"/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</row>
    <row r="107" ht="15.75" customHeight="1">
      <c r="A107" s="70"/>
      <c r="B107" s="70"/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</row>
    <row r="108" ht="15.75" customHeight="1">
      <c r="A108" s="70"/>
      <c r="B108" s="70"/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</row>
    <row r="109" ht="15.75" customHeight="1">
      <c r="A109" s="70"/>
      <c r="B109" s="70"/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</row>
    <row r="110" ht="15.75" customHeight="1">
      <c r="A110" s="70"/>
      <c r="B110" s="70"/>
      <c r="C110" s="70"/>
      <c r="D110" s="70"/>
      <c r="E110" s="70"/>
      <c r="F110" s="70"/>
      <c r="G110" s="70"/>
      <c r="H110" s="70"/>
      <c r="I110" s="72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</row>
    <row r="111" ht="15.75" customHeight="1">
      <c r="A111" s="70"/>
      <c r="B111" s="70"/>
      <c r="C111" s="70"/>
      <c r="D111" s="70"/>
      <c r="E111" s="70"/>
      <c r="F111" s="70"/>
      <c r="G111" s="70"/>
      <c r="H111" s="70"/>
      <c r="I111" s="72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</row>
    <row r="112" ht="15.75" customHeight="1">
      <c r="A112" s="70"/>
      <c r="B112" s="70"/>
      <c r="C112" s="70"/>
      <c r="D112" s="70"/>
      <c r="E112" s="70"/>
      <c r="F112" s="70"/>
      <c r="G112" s="70"/>
      <c r="H112" s="70"/>
      <c r="I112" s="72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</row>
    <row r="113" ht="15.75" customHeight="1">
      <c r="A113" s="70"/>
      <c r="B113" s="70"/>
      <c r="C113" s="70"/>
      <c r="D113" s="70"/>
      <c r="E113" s="70"/>
      <c r="F113" s="70"/>
      <c r="G113" s="70"/>
      <c r="H113" s="70"/>
      <c r="I113" s="72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</row>
    <row r="114" ht="15.75" customHeight="1">
      <c r="A114" s="70"/>
      <c r="B114" s="70"/>
      <c r="C114" s="70"/>
      <c r="D114" s="70"/>
      <c r="E114" s="70"/>
      <c r="F114" s="70"/>
      <c r="G114" s="70"/>
      <c r="H114" s="70"/>
      <c r="I114" s="72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</row>
    <row r="115" ht="15.75" customHeight="1">
      <c r="A115" s="70"/>
      <c r="B115" s="70"/>
      <c r="C115" s="70"/>
      <c r="D115" s="70"/>
      <c r="E115" s="70"/>
      <c r="F115" s="70"/>
      <c r="G115" s="70"/>
      <c r="H115" s="70"/>
      <c r="I115" s="72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</row>
    <row r="116" ht="15.75" customHeight="1">
      <c r="A116" s="70"/>
      <c r="B116" s="70"/>
      <c r="C116" s="70"/>
      <c r="D116" s="70"/>
      <c r="E116" s="70"/>
      <c r="F116" s="70"/>
      <c r="G116" s="70"/>
      <c r="H116" s="70"/>
      <c r="I116" s="72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</row>
    <row r="117" ht="15.75" customHeight="1">
      <c r="A117" s="70"/>
      <c r="B117" s="70"/>
      <c r="C117" s="70"/>
      <c r="D117" s="70"/>
      <c r="E117" s="70"/>
      <c r="F117" s="70"/>
      <c r="G117" s="70"/>
      <c r="H117" s="70"/>
      <c r="I117" s="72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</row>
    <row r="118" ht="15.75" customHeight="1">
      <c r="A118" s="70"/>
      <c r="B118" s="70"/>
      <c r="C118" s="70"/>
      <c r="D118" s="70"/>
      <c r="E118" s="70"/>
      <c r="F118" s="70"/>
      <c r="G118" s="70"/>
      <c r="H118" s="70"/>
      <c r="I118" s="72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</row>
    <row r="119" ht="15.75" customHeight="1">
      <c r="A119" s="70"/>
      <c r="B119" s="70"/>
      <c r="C119" s="70"/>
      <c r="D119" s="70"/>
      <c r="E119" s="70"/>
      <c r="F119" s="70"/>
      <c r="G119" s="70"/>
      <c r="H119" s="70"/>
      <c r="I119" s="72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</row>
    <row r="120" ht="15.75" customHeight="1">
      <c r="A120" s="70"/>
      <c r="B120" s="70"/>
      <c r="C120" s="70"/>
      <c r="D120" s="70"/>
      <c r="E120" s="70"/>
      <c r="F120" s="70"/>
      <c r="G120" s="70"/>
      <c r="H120" s="70"/>
      <c r="I120" s="72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</row>
    <row r="121" ht="15.75" customHeight="1">
      <c r="A121" s="70"/>
      <c r="B121" s="70"/>
      <c r="C121" s="70"/>
      <c r="D121" s="70"/>
      <c r="E121" s="70"/>
      <c r="F121" s="70"/>
      <c r="G121" s="70"/>
      <c r="H121" s="70"/>
      <c r="I121" s="72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</row>
    <row r="122" ht="15.75" customHeight="1">
      <c r="A122" s="70"/>
      <c r="B122" s="70"/>
      <c r="C122" s="70"/>
      <c r="D122" s="70"/>
      <c r="E122" s="70"/>
      <c r="F122" s="70"/>
      <c r="G122" s="70"/>
      <c r="H122" s="70"/>
      <c r="I122" s="72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</row>
    <row r="123" ht="15.75" customHeight="1">
      <c r="A123" s="70"/>
      <c r="B123" s="70"/>
      <c r="C123" s="70"/>
      <c r="D123" s="70"/>
      <c r="E123" s="70"/>
      <c r="F123" s="70"/>
      <c r="G123" s="70"/>
      <c r="H123" s="70"/>
      <c r="I123" s="72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</row>
    <row r="124" ht="15.75" customHeight="1">
      <c r="A124" s="70"/>
      <c r="B124" s="70"/>
      <c r="C124" s="70"/>
      <c r="D124" s="70"/>
      <c r="E124" s="70"/>
      <c r="F124" s="70"/>
      <c r="G124" s="70"/>
      <c r="H124" s="70"/>
      <c r="I124" s="72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</row>
    <row r="125" ht="15.75" customHeight="1">
      <c r="A125" s="70"/>
      <c r="B125" s="70"/>
      <c r="C125" s="70"/>
      <c r="D125" s="70"/>
      <c r="E125" s="70"/>
      <c r="F125" s="70"/>
      <c r="G125" s="70"/>
      <c r="H125" s="70"/>
      <c r="I125" s="72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</row>
    <row r="126" ht="15.75" customHeight="1">
      <c r="A126" s="70"/>
      <c r="B126" s="70"/>
      <c r="C126" s="70"/>
      <c r="D126" s="70"/>
      <c r="E126" s="70"/>
      <c r="F126" s="70"/>
      <c r="G126" s="70"/>
      <c r="H126" s="70"/>
      <c r="I126" s="72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</row>
    <row r="127" ht="15.75" customHeight="1">
      <c r="A127" s="70"/>
      <c r="B127" s="70"/>
      <c r="C127" s="70"/>
      <c r="D127" s="70"/>
      <c r="E127" s="70"/>
      <c r="F127" s="70"/>
      <c r="G127" s="70"/>
      <c r="H127" s="70"/>
      <c r="I127" s="72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</row>
    <row r="128" ht="15.75" customHeight="1">
      <c r="A128" s="70"/>
      <c r="B128" s="70"/>
      <c r="C128" s="70"/>
      <c r="D128" s="70"/>
      <c r="E128" s="70"/>
      <c r="F128" s="70"/>
      <c r="G128" s="70"/>
      <c r="H128" s="70"/>
      <c r="I128" s="72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</row>
    <row r="129" ht="15.75" customHeight="1">
      <c r="A129" s="70"/>
      <c r="B129" s="70"/>
      <c r="C129" s="70"/>
      <c r="D129" s="70"/>
      <c r="E129" s="70"/>
      <c r="F129" s="70"/>
      <c r="G129" s="70"/>
      <c r="H129" s="70"/>
      <c r="I129" s="72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</row>
    <row r="130" ht="15.75" customHeight="1">
      <c r="A130" s="70"/>
      <c r="B130" s="70"/>
      <c r="C130" s="70"/>
      <c r="D130" s="70"/>
      <c r="E130" s="70"/>
      <c r="F130" s="70"/>
      <c r="G130" s="70"/>
      <c r="H130" s="70"/>
      <c r="I130" s="72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</row>
    <row r="131" ht="15.75" customHeight="1">
      <c r="A131" s="70"/>
      <c r="B131" s="70"/>
      <c r="C131" s="70"/>
      <c r="D131" s="70"/>
      <c r="E131" s="70"/>
      <c r="F131" s="70"/>
      <c r="G131" s="70"/>
      <c r="H131" s="70"/>
      <c r="I131" s="72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</row>
    <row r="132" ht="15.75" customHeight="1">
      <c r="A132" s="70"/>
      <c r="B132" s="70"/>
      <c r="C132" s="70"/>
      <c r="D132" s="70"/>
      <c r="E132" s="70"/>
      <c r="F132" s="70"/>
      <c r="G132" s="70"/>
      <c r="H132" s="70"/>
      <c r="I132" s="72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</row>
    <row r="133" ht="15.75" customHeight="1">
      <c r="A133" s="70"/>
      <c r="B133" s="70"/>
      <c r="C133" s="70"/>
      <c r="D133" s="70"/>
      <c r="E133" s="70"/>
      <c r="F133" s="70"/>
      <c r="G133" s="70"/>
      <c r="H133" s="70"/>
      <c r="I133" s="72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</row>
    <row r="134" ht="15.75" customHeight="1">
      <c r="A134" s="70"/>
      <c r="B134" s="70"/>
      <c r="C134" s="70"/>
      <c r="D134" s="70"/>
      <c r="E134" s="70"/>
      <c r="F134" s="70"/>
      <c r="G134" s="70"/>
      <c r="H134" s="70"/>
      <c r="I134" s="72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</row>
    <row r="135" ht="15.75" customHeight="1">
      <c r="A135" s="70"/>
      <c r="B135" s="70"/>
      <c r="C135" s="70"/>
      <c r="D135" s="70"/>
      <c r="E135" s="70"/>
      <c r="F135" s="70"/>
      <c r="G135" s="70"/>
      <c r="H135" s="70"/>
      <c r="I135" s="72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</row>
    <row r="136" ht="15.75" customHeight="1">
      <c r="A136" s="70"/>
      <c r="B136" s="70"/>
      <c r="C136" s="70"/>
      <c r="D136" s="70"/>
      <c r="E136" s="70"/>
      <c r="F136" s="70"/>
      <c r="G136" s="70"/>
      <c r="H136" s="70"/>
      <c r="I136" s="72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</row>
    <row r="137" ht="15.75" customHeight="1">
      <c r="A137" s="70"/>
      <c r="B137" s="70"/>
      <c r="C137" s="70"/>
      <c r="D137" s="70"/>
      <c r="E137" s="70"/>
      <c r="F137" s="70"/>
      <c r="G137" s="70"/>
      <c r="H137" s="70"/>
      <c r="I137" s="72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</row>
    <row r="138" ht="15.75" customHeight="1">
      <c r="A138" s="70"/>
      <c r="B138" s="70"/>
      <c r="C138" s="70"/>
      <c r="D138" s="70"/>
      <c r="E138" s="70"/>
      <c r="F138" s="70"/>
      <c r="G138" s="70"/>
      <c r="H138" s="70"/>
      <c r="I138" s="72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</row>
    <row r="139" ht="15.75" customHeight="1">
      <c r="A139" s="70"/>
      <c r="B139" s="70"/>
      <c r="C139" s="70"/>
      <c r="D139" s="70"/>
      <c r="E139" s="70"/>
      <c r="F139" s="70"/>
      <c r="G139" s="70"/>
      <c r="H139" s="70"/>
      <c r="I139" s="72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</row>
    <row r="140" ht="15.75" customHeight="1">
      <c r="A140" s="70"/>
      <c r="B140" s="70"/>
      <c r="C140" s="70"/>
      <c r="D140" s="70"/>
      <c r="E140" s="70"/>
      <c r="F140" s="70"/>
      <c r="G140" s="70"/>
      <c r="H140" s="70"/>
      <c r="I140" s="72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</row>
    <row r="141" ht="15.75" customHeight="1">
      <c r="A141" s="70"/>
      <c r="B141" s="70"/>
      <c r="C141" s="70"/>
      <c r="D141" s="70"/>
      <c r="E141" s="70"/>
      <c r="F141" s="70"/>
      <c r="G141" s="70"/>
      <c r="H141" s="70"/>
      <c r="I141" s="72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</row>
    <row r="142" ht="15.75" customHeight="1">
      <c r="A142" s="70"/>
      <c r="B142" s="70"/>
      <c r="C142" s="70"/>
      <c r="D142" s="70"/>
      <c r="E142" s="70"/>
      <c r="F142" s="70"/>
      <c r="G142" s="70"/>
      <c r="H142" s="70"/>
      <c r="I142" s="72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</row>
    <row r="143" ht="15.75" customHeight="1">
      <c r="A143" s="70"/>
      <c r="B143" s="70"/>
      <c r="C143" s="70"/>
      <c r="D143" s="70"/>
      <c r="E143" s="70"/>
      <c r="F143" s="70"/>
      <c r="G143" s="70"/>
      <c r="H143" s="70"/>
      <c r="I143" s="72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</row>
    <row r="144" ht="15.75" customHeight="1">
      <c r="A144" s="70"/>
      <c r="B144" s="70"/>
      <c r="C144" s="70"/>
      <c r="D144" s="70"/>
      <c r="E144" s="70"/>
      <c r="F144" s="70"/>
      <c r="G144" s="70"/>
      <c r="H144" s="70"/>
      <c r="I144" s="72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</row>
    <row r="145" ht="15.75" customHeight="1">
      <c r="A145" s="70"/>
      <c r="B145" s="70"/>
      <c r="C145" s="70"/>
      <c r="D145" s="70"/>
      <c r="E145" s="70"/>
      <c r="F145" s="70"/>
      <c r="G145" s="70"/>
      <c r="H145" s="70"/>
      <c r="I145" s="72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</row>
    <row r="146" ht="15.75" customHeight="1">
      <c r="A146" s="70"/>
      <c r="B146" s="70"/>
      <c r="C146" s="70"/>
      <c r="D146" s="70"/>
      <c r="E146" s="70"/>
      <c r="F146" s="70"/>
      <c r="G146" s="70"/>
      <c r="H146" s="70"/>
      <c r="I146" s="72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</row>
    <row r="147" ht="15.75" customHeight="1">
      <c r="A147" s="70"/>
      <c r="B147" s="70"/>
      <c r="C147" s="70"/>
      <c r="D147" s="70"/>
      <c r="E147" s="70"/>
      <c r="F147" s="70"/>
      <c r="G147" s="70"/>
      <c r="H147" s="70"/>
      <c r="I147" s="72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</row>
    <row r="148" ht="15.75" customHeight="1">
      <c r="A148" s="70"/>
      <c r="B148" s="70"/>
      <c r="C148" s="70"/>
      <c r="D148" s="70"/>
      <c r="E148" s="70"/>
      <c r="F148" s="70"/>
      <c r="G148" s="70"/>
      <c r="H148" s="70"/>
      <c r="I148" s="72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</row>
    <row r="149" ht="15.75" customHeight="1">
      <c r="A149" s="70"/>
      <c r="B149" s="70"/>
      <c r="C149" s="70"/>
      <c r="D149" s="70"/>
      <c r="E149" s="70"/>
      <c r="F149" s="70"/>
      <c r="G149" s="70"/>
      <c r="H149" s="70"/>
      <c r="I149" s="72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</row>
    <row r="150" ht="15.75" customHeight="1">
      <c r="A150" s="70"/>
      <c r="B150" s="70"/>
      <c r="C150" s="70"/>
      <c r="D150" s="70"/>
      <c r="E150" s="70"/>
      <c r="F150" s="70"/>
      <c r="G150" s="70"/>
      <c r="H150" s="70"/>
      <c r="I150" s="72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</row>
    <row r="151" ht="15.75" customHeight="1">
      <c r="A151" s="70"/>
      <c r="B151" s="70"/>
      <c r="C151" s="70"/>
      <c r="D151" s="70"/>
      <c r="E151" s="70"/>
      <c r="F151" s="70"/>
      <c r="G151" s="70"/>
      <c r="H151" s="70"/>
      <c r="I151" s="72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</row>
    <row r="152" ht="15.75" customHeight="1">
      <c r="A152" s="70"/>
      <c r="B152" s="70"/>
      <c r="C152" s="70"/>
      <c r="D152" s="70"/>
      <c r="E152" s="70"/>
      <c r="F152" s="70"/>
      <c r="G152" s="70"/>
      <c r="H152" s="70"/>
      <c r="I152" s="72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</row>
    <row r="153" ht="15.75" customHeight="1">
      <c r="A153" s="70"/>
      <c r="B153" s="70"/>
      <c r="C153" s="70"/>
      <c r="D153" s="70"/>
      <c r="E153" s="70"/>
      <c r="F153" s="70"/>
      <c r="G153" s="70"/>
      <c r="H153" s="70"/>
      <c r="I153" s="72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</row>
    <row r="154" ht="15.75" customHeight="1">
      <c r="A154" s="70"/>
      <c r="B154" s="70"/>
      <c r="C154" s="70"/>
      <c r="D154" s="70"/>
      <c r="E154" s="70"/>
      <c r="F154" s="70"/>
      <c r="G154" s="70"/>
      <c r="H154" s="70"/>
      <c r="I154" s="72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</row>
    <row r="155" ht="15.75" customHeight="1">
      <c r="A155" s="70"/>
      <c r="B155" s="70"/>
      <c r="C155" s="70"/>
      <c r="D155" s="70"/>
      <c r="E155" s="70"/>
      <c r="F155" s="70"/>
      <c r="G155" s="70"/>
      <c r="H155" s="70"/>
      <c r="I155" s="72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</row>
    <row r="156" ht="15.75" customHeight="1">
      <c r="A156" s="70"/>
      <c r="B156" s="70"/>
      <c r="C156" s="70"/>
      <c r="D156" s="70"/>
      <c r="E156" s="70"/>
      <c r="F156" s="70"/>
      <c r="G156" s="70"/>
      <c r="H156" s="70"/>
      <c r="I156" s="72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</row>
    <row r="157" ht="15.75" customHeight="1">
      <c r="A157" s="70"/>
      <c r="B157" s="70"/>
      <c r="C157" s="70"/>
      <c r="D157" s="70"/>
      <c r="E157" s="70"/>
      <c r="F157" s="70"/>
      <c r="G157" s="70"/>
      <c r="H157" s="70"/>
      <c r="I157" s="72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</row>
    <row r="158" ht="15.75" customHeight="1">
      <c r="A158" s="70"/>
      <c r="B158" s="70"/>
      <c r="C158" s="70"/>
      <c r="D158" s="70"/>
      <c r="E158" s="70"/>
      <c r="F158" s="70"/>
      <c r="G158" s="70"/>
      <c r="H158" s="70"/>
      <c r="I158" s="72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</row>
    <row r="159" ht="15.75" customHeight="1">
      <c r="A159" s="70"/>
      <c r="B159" s="70"/>
      <c r="C159" s="70"/>
      <c r="D159" s="70"/>
      <c r="E159" s="70"/>
      <c r="F159" s="70"/>
      <c r="G159" s="70"/>
      <c r="H159" s="70"/>
      <c r="I159" s="72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</row>
    <row r="160" ht="15.75" customHeight="1">
      <c r="A160" s="70"/>
      <c r="B160" s="70"/>
      <c r="C160" s="70"/>
      <c r="D160" s="70"/>
      <c r="E160" s="70"/>
      <c r="F160" s="70"/>
      <c r="G160" s="70"/>
      <c r="H160" s="70"/>
      <c r="I160" s="72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</row>
    <row r="161" ht="15.75" customHeight="1">
      <c r="A161" s="70"/>
      <c r="B161" s="70"/>
      <c r="C161" s="70"/>
      <c r="D161" s="70"/>
      <c r="E161" s="70"/>
      <c r="F161" s="70"/>
      <c r="G161" s="70"/>
      <c r="H161" s="70"/>
      <c r="I161" s="72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</row>
    <row r="162" ht="15.75" customHeight="1">
      <c r="A162" s="70"/>
      <c r="B162" s="70"/>
      <c r="C162" s="70"/>
      <c r="D162" s="70"/>
      <c r="E162" s="70"/>
      <c r="F162" s="70"/>
      <c r="G162" s="70"/>
      <c r="H162" s="70"/>
      <c r="I162" s="72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</row>
    <row r="163" ht="15.75" customHeight="1">
      <c r="A163" s="70"/>
      <c r="B163" s="70"/>
      <c r="C163" s="70"/>
      <c r="D163" s="70"/>
      <c r="E163" s="70"/>
      <c r="F163" s="70"/>
      <c r="G163" s="70"/>
      <c r="H163" s="70"/>
      <c r="I163" s="72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</row>
    <row r="164" ht="15.75" customHeight="1">
      <c r="A164" s="70"/>
      <c r="B164" s="70"/>
      <c r="C164" s="70"/>
      <c r="D164" s="70"/>
      <c r="E164" s="70"/>
      <c r="F164" s="70"/>
      <c r="G164" s="70"/>
      <c r="H164" s="70"/>
      <c r="I164" s="72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</row>
    <row r="165" ht="15.75" customHeight="1">
      <c r="A165" s="70"/>
      <c r="B165" s="70"/>
      <c r="C165" s="70"/>
      <c r="D165" s="70"/>
      <c r="E165" s="70"/>
      <c r="F165" s="70"/>
      <c r="G165" s="70"/>
      <c r="H165" s="70"/>
      <c r="I165" s="72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</row>
    <row r="166" ht="15.75" customHeight="1">
      <c r="A166" s="70"/>
      <c r="B166" s="70"/>
      <c r="C166" s="70"/>
      <c r="D166" s="70"/>
      <c r="E166" s="70"/>
      <c r="F166" s="70"/>
      <c r="G166" s="70"/>
      <c r="H166" s="70"/>
      <c r="I166" s="72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</row>
    <row r="167" ht="15.75" customHeight="1">
      <c r="A167" s="70"/>
      <c r="B167" s="70"/>
      <c r="C167" s="70"/>
      <c r="D167" s="70"/>
      <c r="E167" s="70"/>
      <c r="F167" s="70"/>
      <c r="G167" s="70"/>
      <c r="H167" s="70"/>
      <c r="I167" s="72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</row>
    <row r="168" ht="15.75" customHeight="1">
      <c r="A168" s="70"/>
      <c r="B168" s="70"/>
      <c r="C168" s="70"/>
      <c r="D168" s="70"/>
      <c r="E168" s="70"/>
      <c r="F168" s="70"/>
      <c r="G168" s="70"/>
      <c r="H168" s="70"/>
      <c r="I168" s="72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</row>
    <row r="169" ht="15.75" customHeight="1">
      <c r="A169" s="70"/>
      <c r="B169" s="70"/>
      <c r="C169" s="70"/>
      <c r="D169" s="70"/>
      <c r="E169" s="70"/>
      <c r="F169" s="70"/>
      <c r="G169" s="70"/>
      <c r="H169" s="70"/>
      <c r="I169" s="72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</row>
    <row r="170" ht="15.75" customHeight="1">
      <c r="A170" s="70"/>
      <c r="B170" s="70"/>
      <c r="C170" s="70"/>
      <c r="D170" s="70"/>
      <c r="E170" s="70"/>
      <c r="F170" s="70"/>
      <c r="G170" s="70"/>
      <c r="H170" s="70"/>
      <c r="I170" s="72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</row>
    <row r="171" ht="15.75" customHeight="1">
      <c r="A171" s="70"/>
      <c r="B171" s="70"/>
      <c r="C171" s="70"/>
      <c r="D171" s="70"/>
      <c r="E171" s="70"/>
      <c r="F171" s="70"/>
      <c r="G171" s="70"/>
      <c r="H171" s="70"/>
      <c r="I171" s="72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</row>
    <row r="172" ht="15.75" customHeight="1">
      <c r="A172" s="70"/>
      <c r="B172" s="70"/>
      <c r="C172" s="70"/>
      <c r="D172" s="70"/>
      <c r="E172" s="70"/>
      <c r="F172" s="70"/>
      <c r="G172" s="70"/>
      <c r="H172" s="70"/>
      <c r="I172" s="72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</row>
    <row r="173" ht="15.75" customHeight="1">
      <c r="A173" s="70"/>
      <c r="B173" s="70"/>
      <c r="C173" s="70"/>
      <c r="D173" s="70"/>
      <c r="E173" s="70"/>
      <c r="F173" s="70"/>
      <c r="G173" s="70"/>
      <c r="H173" s="70"/>
      <c r="I173" s="72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</row>
    <row r="174" ht="15.75" customHeight="1">
      <c r="A174" s="70"/>
      <c r="B174" s="70"/>
      <c r="C174" s="70"/>
      <c r="D174" s="70"/>
      <c r="E174" s="70"/>
      <c r="F174" s="70"/>
      <c r="G174" s="70"/>
      <c r="H174" s="70"/>
      <c r="I174" s="72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</row>
    <row r="175" ht="15.75" customHeight="1">
      <c r="A175" s="70"/>
      <c r="B175" s="70"/>
      <c r="C175" s="70"/>
      <c r="D175" s="70"/>
      <c r="E175" s="70"/>
      <c r="F175" s="70"/>
      <c r="G175" s="70"/>
      <c r="H175" s="70"/>
      <c r="I175" s="72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</row>
    <row r="176" ht="15.75" customHeight="1">
      <c r="A176" s="70"/>
      <c r="B176" s="70"/>
      <c r="C176" s="70"/>
      <c r="D176" s="70"/>
      <c r="E176" s="70"/>
      <c r="F176" s="70"/>
      <c r="G176" s="70"/>
      <c r="H176" s="70"/>
      <c r="I176" s="72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</row>
    <row r="177" ht="15.75" customHeight="1">
      <c r="A177" s="70"/>
      <c r="B177" s="70"/>
      <c r="C177" s="70"/>
      <c r="D177" s="70"/>
      <c r="E177" s="70"/>
      <c r="F177" s="70"/>
      <c r="G177" s="70"/>
      <c r="H177" s="70"/>
      <c r="I177" s="72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</row>
    <row r="178" ht="15.75" customHeight="1">
      <c r="A178" s="70"/>
      <c r="B178" s="70"/>
      <c r="C178" s="70"/>
      <c r="D178" s="70"/>
      <c r="E178" s="70"/>
      <c r="F178" s="70"/>
      <c r="G178" s="70"/>
      <c r="H178" s="70"/>
      <c r="I178" s="72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</row>
    <row r="179" ht="15.75" customHeight="1">
      <c r="A179" s="70"/>
      <c r="B179" s="70"/>
      <c r="C179" s="70"/>
      <c r="D179" s="70"/>
      <c r="E179" s="70"/>
      <c r="F179" s="70"/>
      <c r="G179" s="70"/>
      <c r="H179" s="70"/>
      <c r="I179" s="72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</row>
    <row r="180" ht="15.75" customHeight="1">
      <c r="A180" s="70"/>
      <c r="B180" s="70"/>
      <c r="C180" s="70"/>
      <c r="D180" s="70"/>
      <c r="E180" s="70"/>
      <c r="F180" s="70"/>
      <c r="G180" s="70"/>
      <c r="H180" s="70"/>
      <c r="I180" s="72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</row>
    <row r="181" ht="15.75" customHeight="1">
      <c r="A181" s="70"/>
      <c r="B181" s="70"/>
      <c r="C181" s="70"/>
      <c r="D181" s="70"/>
      <c r="E181" s="70"/>
      <c r="F181" s="70"/>
      <c r="G181" s="70"/>
      <c r="H181" s="70"/>
      <c r="I181" s="72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</row>
    <row r="182" ht="15.75" customHeight="1">
      <c r="A182" s="70"/>
      <c r="B182" s="70"/>
      <c r="C182" s="70"/>
      <c r="D182" s="70"/>
      <c r="E182" s="70"/>
      <c r="F182" s="70"/>
      <c r="G182" s="70"/>
      <c r="H182" s="70"/>
      <c r="I182" s="72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</row>
    <row r="183" ht="15.75" customHeight="1">
      <c r="A183" s="70"/>
      <c r="B183" s="70"/>
      <c r="C183" s="70"/>
      <c r="D183" s="70"/>
      <c r="E183" s="70"/>
      <c r="F183" s="70"/>
      <c r="G183" s="70"/>
      <c r="H183" s="70"/>
      <c r="I183" s="72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</row>
    <row r="184" ht="15.75" customHeight="1">
      <c r="A184" s="70"/>
      <c r="B184" s="70"/>
      <c r="C184" s="70"/>
      <c r="D184" s="70"/>
      <c r="E184" s="70"/>
      <c r="F184" s="70"/>
      <c r="G184" s="70"/>
      <c r="H184" s="70"/>
      <c r="I184" s="72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</row>
    <row r="185" ht="15.75" customHeight="1">
      <c r="A185" s="70"/>
      <c r="B185" s="70"/>
      <c r="C185" s="70"/>
      <c r="D185" s="70"/>
      <c r="E185" s="70"/>
      <c r="F185" s="70"/>
      <c r="G185" s="70"/>
      <c r="H185" s="70"/>
      <c r="I185" s="72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</row>
    <row r="186" ht="15.75" customHeight="1">
      <c r="A186" s="70"/>
      <c r="B186" s="70"/>
      <c r="C186" s="70"/>
      <c r="D186" s="70"/>
      <c r="E186" s="70"/>
      <c r="F186" s="70"/>
      <c r="G186" s="70"/>
      <c r="H186" s="70"/>
      <c r="I186" s="72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</row>
    <row r="187" ht="15.75" customHeight="1">
      <c r="A187" s="70"/>
      <c r="B187" s="70"/>
      <c r="C187" s="70"/>
      <c r="D187" s="70"/>
      <c r="E187" s="70"/>
      <c r="F187" s="70"/>
      <c r="G187" s="70"/>
      <c r="H187" s="70"/>
      <c r="I187" s="72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</row>
    <row r="188" ht="15.75" customHeight="1">
      <c r="A188" s="70"/>
      <c r="B188" s="70"/>
      <c r="C188" s="70"/>
      <c r="D188" s="70"/>
      <c r="E188" s="70"/>
      <c r="F188" s="70"/>
      <c r="G188" s="70"/>
      <c r="H188" s="70"/>
      <c r="I188" s="72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</row>
    <row r="189" ht="15.75" customHeight="1">
      <c r="A189" s="70"/>
      <c r="B189" s="70"/>
      <c r="C189" s="70"/>
      <c r="D189" s="70"/>
      <c r="E189" s="70"/>
      <c r="F189" s="70"/>
      <c r="G189" s="70"/>
      <c r="H189" s="70"/>
      <c r="I189" s="72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</row>
    <row r="190" ht="15.75" customHeight="1">
      <c r="A190" s="70"/>
      <c r="B190" s="70"/>
      <c r="C190" s="70"/>
      <c r="D190" s="70"/>
      <c r="E190" s="70"/>
      <c r="F190" s="70"/>
      <c r="G190" s="70"/>
      <c r="H190" s="70"/>
      <c r="I190" s="72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</row>
    <row r="191" ht="15.75" customHeight="1">
      <c r="A191" s="70"/>
      <c r="B191" s="70"/>
      <c r="C191" s="70"/>
      <c r="D191" s="70"/>
      <c r="E191" s="70"/>
      <c r="F191" s="70"/>
      <c r="G191" s="70"/>
      <c r="H191" s="70"/>
      <c r="I191" s="72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</row>
    <row r="192" ht="15.75" customHeight="1">
      <c r="A192" s="70"/>
      <c r="B192" s="70"/>
      <c r="C192" s="70"/>
      <c r="D192" s="70"/>
      <c r="E192" s="70"/>
      <c r="F192" s="70"/>
      <c r="G192" s="70"/>
      <c r="H192" s="70"/>
      <c r="I192" s="72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</row>
    <row r="193" ht="15.75" customHeight="1">
      <c r="A193" s="70"/>
      <c r="B193" s="70"/>
      <c r="C193" s="70"/>
      <c r="D193" s="70"/>
      <c r="E193" s="70"/>
      <c r="F193" s="70"/>
      <c r="G193" s="70"/>
      <c r="H193" s="70"/>
      <c r="I193" s="72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</row>
    <row r="194" ht="15.75" customHeight="1">
      <c r="A194" s="70"/>
      <c r="B194" s="70"/>
      <c r="C194" s="70"/>
      <c r="D194" s="70"/>
      <c r="E194" s="70"/>
      <c r="F194" s="70"/>
      <c r="G194" s="70"/>
      <c r="H194" s="70"/>
      <c r="I194" s="72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</row>
    <row r="195" ht="15.75" customHeight="1">
      <c r="A195" s="70"/>
      <c r="B195" s="70"/>
      <c r="C195" s="70"/>
      <c r="D195" s="70"/>
      <c r="E195" s="70"/>
      <c r="F195" s="70"/>
      <c r="G195" s="70"/>
      <c r="H195" s="70"/>
      <c r="I195" s="72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</row>
    <row r="196" ht="15.75" customHeight="1">
      <c r="A196" s="70"/>
      <c r="B196" s="70"/>
      <c r="C196" s="70"/>
      <c r="D196" s="70"/>
      <c r="E196" s="70"/>
      <c r="F196" s="70"/>
      <c r="G196" s="70"/>
      <c r="H196" s="70"/>
      <c r="I196" s="72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</row>
    <row r="197" ht="15.75" customHeight="1">
      <c r="A197" s="70"/>
      <c r="B197" s="70"/>
      <c r="C197" s="70"/>
      <c r="D197" s="70"/>
      <c r="E197" s="70"/>
      <c r="F197" s="70"/>
      <c r="G197" s="70"/>
      <c r="H197" s="70"/>
      <c r="I197" s="72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</row>
    <row r="198" ht="15.75" customHeight="1">
      <c r="A198" s="70"/>
      <c r="B198" s="70"/>
      <c r="C198" s="70"/>
      <c r="D198" s="70"/>
      <c r="E198" s="70"/>
      <c r="F198" s="70"/>
      <c r="G198" s="70"/>
      <c r="H198" s="70"/>
      <c r="I198" s="72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</row>
    <row r="199" ht="15.75" customHeight="1">
      <c r="A199" s="70"/>
      <c r="B199" s="70"/>
      <c r="C199" s="70"/>
      <c r="D199" s="70"/>
      <c r="E199" s="70"/>
      <c r="F199" s="70"/>
      <c r="G199" s="70"/>
      <c r="H199" s="70"/>
      <c r="I199" s="72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</row>
    <row r="200" ht="15.75" customHeight="1">
      <c r="A200" s="70"/>
      <c r="B200" s="70"/>
      <c r="C200" s="70"/>
      <c r="D200" s="70"/>
      <c r="E200" s="70"/>
      <c r="F200" s="70"/>
      <c r="G200" s="70"/>
      <c r="H200" s="70"/>
      <c r="I200" s="72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</row>
    <row r="201" ht="15.75" customHeight="1">
      <c r="A201" s="70"/>
      <c r="B201" s="70"/>
      <c r="C201" s="70"/>
      <c r="D201" s="70"/>
      <c r="E201" s="70"/>
      <c r="F201" s="70"/>
      <c r="G201" s="70"/>
      <c r="H201" s="70"/>
      <c r="I201" s="72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</row>
    <row r="202" ht="15.75" customHeight="1">
      <c r="A202" s="70"/>
      <c r="B202" s="70"/>
      <c r="C202" s="70"/>
      <c r="D202" s="70"/>
      <c r="E202" s="70"/>
      <c r="F202" s="70"/>
      <c r="G202" s="70"/>
      <c r="H202" s="70"/>
      <c r="I202" s="72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</row>
    <row r="203" ht="15.75" customHeight="1">
      <c r="A203" s="70"/>
      <c r="B203" s="70"/>
      <c r="C203" s="70"/>
      <c r="D203" s="70"/>
      <c r="E203" s="70"/>
      <c r="F203" s="70"/>
      <c r="G203" s="70"/>
      <c r="H203" s="70"/>
      <c r="I203" s="72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ht="15.75" customHeight="1">
      <c r="A204" s="70"/>
      <c r="B204" s="70"/>
      <c r="C204" s="70"/>
      <c r="D204" s="70"/>
      <c r="E204" s="70"/>
      <c r="F204" s="70"/>
      <c r="G204" s="70"/>
      <c r="H204" s="70"/>
      <c r="I204" s="72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ht="15.75" customHeight="1">
      <c r="A205" s="70"/>
      <c r="B205" s="70"/>
      <c r="C205" s="70"/>
      <c r="D205" s="70"/>
      <c r="E205" s="70"/>
      <c r="F205" s="70"/>
      <c r="G205" s="70"/>
      <c r="H205" s="70"/>
      <c r="I205" s="72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ht="15.75" customHeight="1">
      <c r="A206" s="70"/>
      <c r="B206" s="70"/>
      <c r="C206" s="70"/>
      <c r="D206" s="70"/>
      <c r="E206" s="70"/>
      <c r="F206" s="70"/>
      <c r="G206" s="70"/>
      <c r="H206" s="70"/>
      <c r="I206" s="72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ht="15.75" customHeight="1">
      <c r="A207" s="70"/>
      <c r="B207" s="70"/>
      <c r="C207" s="70"/>
      <c r="D207" s="70"/>
      <c r="E207" s="70"/>
      <c r="F207" s="70"/>
      <c r="G207" s="70"/>
      <c r="H207" s="70"/>
      <c r="I207" s="72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ht="15.75" customHeight="1">
      <c r="A208" s="70"/>
      <c r="B208" s="70"/>
      <c r="C208" s="70"/>
      <c r="D208" s="70"/>
      <c r="E208" s="70"/>
      <c r="F208" s="70"/>
      <c r="G208" s="70"/>
      <c r="H208" s="70"/>
      <c r="I208" s="72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ht="15.75" customHeight="1">
      <c r="A209" s="70"/>
      <c r="B209" s="70"/>
      <c r="C209" s="70"/>
      <c r="D209" s="70"/>
      <c r="E209" s="70"/>
      <c r="F209" s="70"/>
      <c r="G209" s="70"/>
      <c r="H209" s="70"/>
      <c r="I209" s="72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ht="15.75" customHeight="1">
      <c r="A210" s="70"/>
      <c r="B210" s="70"/>
      <c r="C210" s="70"/>
      <c r="D210" s="70"/>
      <c r="E210" s="70"/>
      <c r="F210" s="70"/>
      <c r="G210" s="70"/>
      <c r="H210" s="70"/>
      <c r="I210" s="72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ht="15.75" customHeight="1">
      <c r="A211" s="70"/>
      <c r="B211" s="70"/>
      <c r="C211" s="70"/>
      <c r="D211" s="70"/>
      <c r="E211" s="70"/>
      <c r="F211" s="70"/>
      <c r="G211" s="70"/>
      <c r="H211" s="70"/>
      <c r="I211" s="72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ht="15.75" customHeight="1">
      <c r="A212" s="70"/>
      <c r="B212" s="70"/>
      <c r="C212" s="70"/>
      <c r="D212" s="70"/>
      <c r="E212" s="70"/>
      <c r="F212" s="70"/>
      <c r="G212" s="70"/>
      <c r="H212" s="70"/>
      <c r="I212" s="72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ht="15.75" customHeight="1">
      <c r="A213" s="70"/>
      <c r="B213" s="70"/>
      <c r="C213" s="70"/>
      <c r="D213" s="70"/>
      <c r="E213" s="70"/>
      <c r="F213" s="70"/>
      <c r="G213" s="70"/>
      <c r="H213" s="70"/>
      <c r="I213" s="72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ht="15.75" customHeight="1">
      <c r="A214" s="70"/>
      <c r="B214" s="70"/>
      <c r="C214" s="70"/>
      <c r="D214" s="70"/>
      <c r="E214" s="70"/>
      <c r="F214" s="70"/>
      <c r="G214" s="70"/>
      <c r="H214" s="70"/>
      <c r="I214" s="72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ht="15.75" customHeight="1">
      <c r="A215" s="70"/>
      <c r="B215" s="70"/>
      <c r="C215" s="70"/>
      <c r="D215" s="70"/>
      <c r="E215" s="70"/>
      <c r="F215" s="70"/>
      <c r="G215" s="70"/>
      <c r="H215" s="70"/>
      <c r="I215" s="72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ht="15.75" customHeight="1">
      <c r="A216" s="70"/>
      <c r="B216" s="70"/>
      <c r="C216" s="70"/>
      <c r="D216" s="70"/>
      <c r="E216" s="70"/>
      <c r="F216" s="70"/>
      <c r="G216" s="70"/>
      <c r="H216" s="70"/>
      <c r="I216" s="72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ht="15.75" customHeight="1">
      <c r="A217" s="70"/>
      <c r="B217" s="70"/>
      <c r="C217" s="70"/>
      <c r="D217" s="70"/>
      <c r="E217" s="70"/>
      <c r="F217" s="70"/>
      <c r="G217" s="70"/>
      <c r="H217" s="70"/>
      <c r="I217" s="72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ht="15.75" customHeight="1">
      <c r="A218" s="70"/>
      <c r="B218" s="70"/>
      <c r="C218" s="70"/>
      <c r="D218" s="70"/>
      <c r="E218" s="70"/>
      <c r="F218" s="70"/>
      <c r="G218" s="70"/>
      <c r="H218" s="70"/>
      <c r="I218" s="72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ht="15.75" customHeight="1">
      <c r="A219" s="70"/>
      <c r="B219" s="70"/>
      <c r="C219" s="70"/>
      <c r="D219" s="70"/>
      <c r="E219" s="70"/>
      <c r="F219" s="70"/>
      <c r="G219" s="70"/>
      <c r="H219" s="70"/>
      <c r="I219" s="72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ht="15.75" customHeight="1">
      <c r="A220" s="70"/>
      <c r="B220" s="70"/>
      <c r="C220" s="70"/>
      <c r="D220" s="70"/>
      <c r="E220" s="70"/>
      <c r="F220" s="70"/>
      <c r="G220" s="70"/>
      <c r="H220" s="70"/>
      <c r="I220" s="72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ht="15.75" customHeight="1">
      <c r="A221" s="70"/>
      <c r="B221" s="70"/>
      <c r="C221" s="70"/>
      <c r="D221" s="70"/>
      <c r="E221" s="70"/>
      <c r="F221" s="70"/>
      <c r="G221" s="70"/>
      <c r="H221" s="70"/>
      <c r="I221" s="72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ht="15.75" customHeight="1">
      <c r="A222" s="70"/>
      <c r="B222" s="70"/>
      <c r="C222" s="70"/>
      <c r="D222" s="70"/>
      <c r="E222" s="70"/>
      <c r="F222" s="70"/>
      <c r="G222" s="70"/>
      <c r="H222" s="70"/>
      <c r="I222" s="72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ht="15.75" customHeight="1">
      <c r="A223" s="70"/>
      <c r="B223" s="70"/>
      <c r="C223" s="70"/>
      <c r="D223" s="70"/>
      <c r="E223" s="70"/>
      <c r="F223" s="70"/>
      <c r="G223" s="70"/>
      <c r="H223" s="70"/>
      <c r="I223" s="72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ht="15.75" customHeight="1">
      <c r="A224" s="70"/>
      <c r="B224" s="70"/>
      <c r="C224" s="70"/>
      <c r="D224" s="70"/>
      <c r="E224" s="70"/>
      <c r="F224" s="70"/>
      <c r="G224" s="70"/>
      <c r="H224" s="70"/>
      <c r="I224" s="72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ht="15.75" customHeight="1">
      <c r="A225" s="70"/>
      <c r="B225" s="70"/>
      <c r="C225" s="70"/>
      <c r="D225" s="70"/>
      <c r="E225" s="70"/>
      <c r="F225" s="70"/>
      <c r="G225" s="70"/>
      <c r="H225" s="70"/>
      <c r="I225" s="72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ht="15.75" customHeight="1">
      <c r="A226" s="70"/>
      <c r="B226" s="70"/>
      <c r="C226" s="70"/>
      <c r="D226" s="70"/>
      <c r="E226" s="70"/>
      <c r="F226" s="70"/>
      <c r="G226" s="70"/>
      <c r="H226" s="70"/>
      <c r="I226" s="72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ht="15.75" customHeight="1">
      <c r="A227" s="70"/>
      <c r="B227" s="70"/>
      <c r="C227" s="70"/>
      <c r="D227" s="70"/>
      <c r="E227" s="70"/>
      <c r="F227" s="70"/>
      <c r="G227" s="70"/>
      <c r="H227" s="70"/>
      <c r="I227" s="72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ht="15.75" customHeight="1">
      <c r="A228" s="70"/>
      <c r="B228" s="70"/>
      <c r="C228" s="70"/>
      <c r="D228" s="70"/>
      <c r="E228" s="70"/>
      <c r="F228" s="70"/>
      <c r="G228" s="70"/>
      <c r="H228" s="70"/>
      <c r="I228" s="72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ht="15.75" customHeight="1">
      <c r="A229" s="70"/>
      <c r="B229" s="70"/>
      <c r="C229" s="70"/>
      <c r="D229" s="70"/>
      <c r="E229" s="70"/>
      <c r="F229" s="70"/>
      <c r="G229" s="70"/>
      <c r="H229" s="70"/>
      <c r="I229" s="72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ht="15.75" customHeight="1">
      <c r="A230" s="70"/>
      <c r="B230" s="70"/>
      <c r="C230" s="70"/>
      <c r="D230" s="70"/>
      <c r="E230" s="70"/>
      <c r="F230" s="70"/>
      <c r="G230" s="70"/>
      <c r="H230" s="70"/>
      <c r="I230" s="72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ht="15.75" customHeight="1">
      <c r="A231" s="70"/>
      <c r="B231" s="70"/>
      <c r="C231" s="70"/>
      <c r="D231" s="70"/>
      <c r="E231" s="70"/>
      <c r="F231" s="70"/>
      <c r="G231" s="70"/>
      <c r="H231" s="70"/>
      <c r="I231" s="72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ht="15.75" customHeight="1">
      <c r="A232" s="70"/>
      <c r="B232" s="70"/>
      <c r="C232" s="70"/>
      <c r="D232" s="70"/>
      <c r="E232" s="70"/>
      <c r="F232" s="70"/>
      <c r="G232" s="70"/>
      <c r="H232" s="70"/>
      <c r="I232" s="72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ht="15.75" customHeight="1">
      <c r="A233" s="70"/>
      <c r="B233" s="70"/>
      <c r="C233" s="70"/>
      <c r="D233" s="70"/>
      <c r="E233" s="70"/>
      <c r="F233" s="70"/>
      <c r="G233" s="70"/>
      <c r="H233" s="70"/>
      <c r="I233" s="72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ht="15.75" customHeight="1">
      <c r="A234" s="70"/>
      <c r="B234" s="70"/>
      <c r="C234" s="70"/>
      <c r="D234" s="70"/>
      <c r="E234" s="70"/>
      <c r="F234" s="70"/>
      <c r="G234" s="70"/>
      <c r="H234" s="70"/>
      <c r="I234" s="72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ht="15.75" customHeight="1">
      <c r="A235" s="70"/>
      <c r="B235" s="70"/>
      <c r="C235" s="70"/>
      <c r="D235" s="70"/>
      <c r="E235" s="70"/>
      <c r="F235" s="70"/>
      <c r="G235" s="70"/>
      <c r="H235" s="70"/>
      <c r="I235" s="72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ht="15.75" customHeight="1">
      <c r="A236" s="70"/>
      <c r="B236" s="70"/>
      <c r="C236" s="70"/>
      <c r="D236" s="70"/>
      <c r="E236" s="70"/>
      <c r="F236" s="70"/>
      <c r="G236" s="70"/>
      <c r="H236" s="70"/>
      <c r="I236" s="72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ht="15.75" customHeight="1">
      <c r="A237" s="70"/>
      <c r="B237" s="70"/>
      <c r="C237" s="70"/>
      <c r="D237" s="70"/>
      <c r="E237" s="70"/>
      <c r="F237" s="70"/>
      <c r="G237" s="70"/>
      <c r="H237" s="70"/>
      <c r="I237" s="72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ht="15.75" customHeight="1">
      <c r="A238" s="70"/>
      <c r="B238" s="70"/>
      <c r="C238" s="70"/>
      <c r="D238" s="70"/>
      <c r="E238" s="70"/>
      <c r="F238" s="70"/>
      <c r="G238" s="70"/>
      <c r="H238" s="70"/>
      <c r="I238" s="72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ht="15.75" customHeight="1">
      <c r="A239" s="70"/>
      <c r="B239" s="70"/>
      <c r="C239" s="70"/>
      <c r="D239" s="70"/>
      <c r="E239" s="70"/>
      <c r="F239" s="70"/>
      <c r="G239" s="70"/>
      <c r="H239" s="70"/>
      <c r="I239" s="72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ht="15.75" customHeight="1">
      <c r="A240" s="70"/>
      <c r="B240" s="70"/>
      <c r="C240" s="70"/>
      <c r="D240" s="70"/>
      <c r="E240" s="70"/>
      <c r="F240" s="70"/>
      <c r="G240" s="70"/>
      <c r="H240" s="70"/>
      <c r="I240" s="72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ht="15.75" customHeight="1">
      <c r="A241" s="70"/>
      <c r="B241" s="70"/>
      <c r="C241" s="70"/>
      <c r="D241" s="70"/>
      <c r="E241" s="70"/>
      <c r="F241" s="70"/>
      <c r="G241" s="70"/>
      <c r="H241" s="70"/>
      <c r="I241" s="72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ht="15.75" customHeight="1">
      <c r="A242" s="70"/>
      <c r="B242" s="70"/>
      <c r="C242" s="70"/>
      <c r="D242" s="70"/>
      <c r="E242" s="70"/>
      <c r="F242" s="70"/>
      <c r="G242" s="70"/>
      <c r="H242" s="70"/>
      <c r="I242" s="72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ht="15.75" customHeight="1">
      <c r="A243" s="70"/>
      <c r="B243" s="70"/>
      <c r="C243" s="70"/>
      <c r="D243" s="70"/>
      <c r="E243" s="70"/>
      <c r="F243" s="70"/>
      <c r="G243" s="70"/>
      <c r="H243" s="70"/>
      <c r="I243" s="72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ht="15.75" customHeight="1">
      <c r="A244" s="70"/>
      <c r="B244" s="70"/>
      <c r="C244" s="70"/>
      <c r="D244" s="70"/>
      <c r="E244" s="70"/>
      <c r="F244" s="70"/>
      <c r="G244" s="70"/>
      <c r="H244" s="70"/>
      <c r="I244" s="72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ht="15.75" customHeight="1">
      <c r="A245" s="70"/>
      <c r="B245" s="70"/>
      <c r="C245" s="70"/>
      <c r="D245" s="70"/>
      <c r="E245" s="70"/>
      <c r="F245" s="70"/>
      <c r="G245" s="70"/>
      <c r="H245" s="70"/>
      <c r="I245" s="72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ht="15.75" customHeight="1">
      <c r="A246" s="70"/>
      <c r="B246" s="70"/>
      <c r="C246" s="70"/>
      <c r="D246" s="70"/>
      <c r="E246" s="70"/>
      <c r="F246" s="70"/>
      <c r="G246" s="70"/>
      <c r="H246" s="70"/>
      <c r="I246" s="72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ht="15.75" customHeight="1">
      <c r="A247" s="70"/>
      <c r="B247" s="70"/>
      <c r="C247" s="70"/>
      <c r="D247" s="70"/>
      <c r="E247" s="70"/>
      <c r="F247" s="70"/>
      <c r="G247" s="70"/>
      <c r="H247" s="70"/>
      <c r="I247" s="72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ht="15.75" customHeight="1">
      <c r="A248" s="70"/>
      <c r="B248" s="70"/>
      <c r="C248" s="70"/>
      <c r="D248" s="70"/>
      <c r="E248" s="70"/>
      <c r="F248" s="70"/>
      <c r="G248" s="70"/>
      <c r="H248" s="70"/>
      <c r="I248" s="72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ht="15.75" customHeight="1">
      <c r="A249" s="70"/>
      <c r="B249" s="70"/>
      <c r="C249" s="70"/>
      <c r="D249" s="70"/>
      <c r="E249" s="70"/>
      <c r="F249" s="70"/>
      <c r="G249" s="70"/>
      <c r="H249" s="70"/>
      <c r="I249" s="72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ht="15.75" customHeight="1">
      <c r="A250" s="70"/>
      <c r="B250" s="70"/>
      <c r="C250" s="70"/>
      <c r="D250" s="70"/>
      <c r="E250" s="70"/>
      <c r="F250" s="70"/>
      <c r="G250" s="70"/>
      <c r="H250" s="70"/>
      <c r="I250" s="72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ht="15.75" customHeight="1">
      <c r="A251" s="70"/>
      <c r="B251" s="70"/>
      <c r="C251" s="70"/>
      <c r="D251" s="70"/>
      <c r="E251" s="70"/>
      <c r="F251" s="70"/>
      <c r="G251" s="70"/>
      <c r="H251" s="70"/>
      <c r="I251" s="72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ht="15.75" customHeight="1">
      <c r="A252" s="70"/>
      <c r="B252" s="70"/>
      <c r="C252" s="70"/>
      <c r="D252" s="70"/>
      <c r="E252" s="70"/>
      <c r="F252" s="70"/>
      <c r="G252" s="70"/>
      <c r="H252" s="70"/>
      <c r="I252" s="72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ht="15.75" customHeight="1">
      <c r="A253" s="70"/>
      <c r="B253" s="70"/>
      <c r="C253" s="70"/>
      <c r="D253" s="70"/>
      <c r="E253" s="70"/>
      <c r="F253" s="70"/>
      <c r="G253" s="70"/>
      <c r="H253" s="70"/>
      <c r="I253" s="72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ht="15.75" customHeight="1">
      <c r="A254" s="70"/>
      <c r="B254" s="70"/>
      <c r="C254" s="70"/>
      <c r="D254" s="70"/>
      <c r="E254" s="70"/>
      <c r="F254" s="70"/>
      <c r="G254" s="70"/>
      <c r="H254" s="70"/>
      <c r="I254" s="72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ht="15.75" customHeight="1">
      <c r="A255" s="70"/>
      <c r="B255" s="70"/>
      <c r="C255" s="70"/>
      <c r="D255" s="70"/>
      <c r="E255" s="70"/>
      <c r="F255" s="70"/>
      <c r="G255" s="70"/>
      <c r="H255" s="70"/>
      <c r="I255" s="72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ht="15.75" customHeight="1">
      <c r="A256" s="70"/>
      <c r="B256" s="70"/>
      <c r="C256" s="70"/>
      <c r="D256" s="70"/>
      <c r="E256" s="70"/>
      <c r="F256" s="70"/>
      <c r="G256" s="70"/>
      <c r="H256" s="70"/>
      <c r="I256" s="72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ht="15.75" customHeight="1">
      <c r="A257" s="70"/>
      <c r="B257" s="70"/>
      <c r="C257" s="70"/>
      <c r="D257" s="70"/>
      <c r="E257" s="70"/>
      <c r="F257" s="70"/>
      <c r="G257" s="70"/>
      <c r="H257" s="70"/>
      <c r="I257" s="72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ht="15.75" customHeight="1">
      <c r="A258" s="70"/>
      <c r="B258" s="70"/>
      <c r="C258" s="70"/>
      <c r="D258" s="70"/>
      <c r="E258" s="70"/>
      <c r="F258" s="70"/>
      <c r="G258" s="70"/>
      <c r="H258" s="70"/>
      <c r="I258" s="72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ht="15.75" customHeight="1">
      <c r="A259" s="70"/>
      <c r="B259" s="70"/>
      <c r="C259" s="70"/>
      <c r="D259" s="70"/>
      <c r="E259" s="70"/>
      <c r="F259" s="70"/>
      <c r="G259" s="70"/>
      <c r="H259" s="70"/>
      <c r="I259" s="72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ht="15.75" customHeight="1">
      <c r="A260" s="70"/>
      <c r="B260" s="70"/>
      <c r="C260" s="70"/>
      <c r="D260" s="70"/>
      <c r="E260" s="70"/>
      <c r="F260" s="70"/>
      <c r="G260" s="70"/>
      <c r="H260" s="70"/>
      <c r="I260" s="72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</row>
    <row r="261" ht="15.75" customHeight="1">
      <c r="A261" s="70"/>
      <c r="B261" s="70"/>
      <c r="C261" s="70"/>
      <c r="D261" s="70"/>
      <c r="E261" s="70"/>
      <c r="F261" s="70"/>
      <c r="G261" s="70"/>
      <c r="H261" s="70"/>
      <c r="I261" s="72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ht="15.75" customHeight="1">
      <c r="A262" s="70"/>
      <c r="B262" s="70"/>
      <c r="C262" s="70"/>
      <c r="D262" s="70"/>
      <c r="E262" s="70"/>
      <c r="F262" s="70"/>
      <c r="G262" s="70"/>
      <c r="H262" s="70"/>
      <c r="I262" s="72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ht="15.75" customHeight="1">
      <c r="A263" s="70"/>
      <c r="B263" s="70"/>
      <c r="C263" s="70"/>
      <c r="D263" s="70"/>
      <c r="E263" s="70"/>
      <c r="F263" s="70"/>
      <c r="G263" s="70"/>
      <c r="H263" s="70"/>
      <c r="I263" s="72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ht="15.75" customHeight="1">
      <c r="A264" s="70"/>
      <c r="B264" s="70"/>
      <c r="C264" s="70"/>
      <c r="D264" s="70"/>
      <c r="E264" s="70"/>
      <c r="F264" s="70"/>
      <c r="G264" s="70"/>
      <c r="H264" s="70"/>
      <c r="I264" s="72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ht="15.75" customHeight="1">
      <c r="A265" s="70"/>
      <c r="B265" s="70"/>
      <c r="C265" s="70"/>
      <c r="D265" s="70"/>
      <c r="E265" s="70"/>
      <c r="F265" s="70"/>
      <c r="G265" s="70"/>
      <c r="H265" s="70"/>
      <c r="I265" s="72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ht="15.75" customHeight="1">
      <c r="A266" s="70"/>
      <c r="B266" s="70"/>
      <c r="C266" s="70"/>
      <c r="D266" s="70"/>
      <c r="E266" s="70"/>
      <c r="F266" s="70"/>
      <c r="G266" s="70"/>
      <c r="H266" s="70"/>
      <c r="I266" s="72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ht="15.75" customHeight="1">
      <c r="A267" s="70"/>
      <c r="B267" s="70"/>
      <c r="C267" s="70"/>
      <c r="D267" s="70"/>
      <c r="E267" s="70"/>
      <c r="F267" s="70"/>
      <c r="G267" s="70"/>
      <c r="H267" s="70"/>
      <c r="I267" s="72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ht="15.75" customHeight="1">
      <c r="A268" s="70"/>
      <c r="B268" s="70"/>
      <c r="C268" s="70"/>
      <c r="D268" s="70"/>
      <c r="E268" s="70"/>
      <c r="F268" s="70"/>
      <c r="G268" s="70"/>
      <c r="H268" s="70"/>
      <c r="I268" s="72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ht="15.75" customHeight="1">
      <c r="A269" s="70"/>
      <c r="B269" s="70"/>
      <c r="C269" s="70"/>
      <c r="D269" s="70"/>
      <c r="E269" s="70"/>
      <c r="F269" s="70"/>
      <c r="G269" s="70"/>
      <c r="H269" s="70"/>
      <c r="I269" s="72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ht="15.75" customHeight="1">
      <c r="A270" s="70"/>
      <c r="B270" s="70"/>
      <c r="C270" s="70"/>
      <c r="D270" s="70"/>
      <c r="E270" s="70"/>
      <c r="F270" s="70"/>
      <c r="G270" s="70"/>
      <c r="H270" s="70"/>
      <c r="I270" s="72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ht="15.75" customHeight="1">
      <c r="A271" s="70"/>
      <c r="B271" s="70"/>
      <c r="C271" s="70"/>
      <c r="D271" s="70"/>
      <c r="E271" s="70"/>
      <c r="F271" s="70"/>
      <c r="G271" s="70"/>
      <c r="H271" s="70"/>
      <c r="I271" s="72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ht="15.75" customHeight="1">
      <c r="A272" s="70"/>
      <c r="B272" s="70"/>
      <c r="C272" s="70"/>
      <c r="D272" s="70"/>
      <c r="E272" s="70"/>
      <c r="F272" s="70"/>
      <c r="G272" s="70"/>
      <c r="H272" s="70"/>
      <c r="I272" s="72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ht="15.75" customHeight="1">
      <c r="A273" s="70"/>
      <c r="B273" s="70"/>
      <c r="C273" s="70"/>
      <c r="D273" s="70"/>
      <c r="E273" s="70"/>
      <c r="F273" s="70"/>
      <c r="G273" s="70"/>
      <c r="H273" s="70"/>
      <c r="I273" s="72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ht="15.75" customHeight="1">
      <c r="A274" s="70"/>
      <c r="B274" s="70"/>
      <c r="C274" s="70"/>
      <c r="D274" s="70"/>
      <c r="E274" s="70"/>
      <c r="F274" s="70"/>
      <c r="G274" s="70"/>
      <c r="H274" s="70"/>
      <c r="I274" s="72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ht="15.75" customHeight="1">
      <c r="A275" s="70"/>
      <c r="B275" s="70"/>
      <c r="C275" s="70"/>
      <c r="D275" s="70"/>
      <c r="E275" s="70"/>
      <c r="F275" s="70"/>
      <c r="G275" s="70"/>
      <c r="H275" s="70"/>
      <c r="I275" s="72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ht="15.75" customHeight="1">
      <c r="A276" s="70"/>
      <c r="B276" s="70"/>
      <c r="C276" s="70"/>
      <c r="D276" s="70"/>
      <c r="E276" s="70"/>
      <c r="F276" s="70"/>
      <c r="G276" s="70"/>
      <c r="H276" s="70"/>
      <c r="I276" s="72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ht="15.75" customHeight="1">
      <c r="A277" s="70"/>
      <c r="B277" s="70"/>
      <c r="C277" s="70"/>
      <c r="D277" s="70"/>
      <c r="E277" s="70"/>
      <c r="F277" s="70"/>
      <c r="G277" s="70"/>
      <c r="H277" s="70"/>
      <c r="I277" s="72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ht="15.75" customHeight="1">
      <c r="A278" s="70"/>
      <c r="B278" s="70"/>
      <c r="C278" s="70"/>
      <c r="D278" s="70"/>
      <c r="E278" s="70"/>
      <c r="F278" s="70"/>
      <c r="G278" s="70"/>
      <c r="H278" s="70"/>
      <c r="I278" s="72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ht="15.75" customHeight="1">
      <c r="A279" s="70"/>
      <c r="B279" s="70"/>
      <c r="C279" s="70"/>
      <c r="D279" s="70"/>
      <c r="E279" s="70"/>
      <c r="F279" s="70"/>
      <c r="G279" s="70"/>
      <c r="H279" s="70"/>
      <c r="I279" s="72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ht="15.75" customHeight="1">
      <c r="A280" s="70"/>
      <c r="B280" s="70"/>
      <c r="C280" s="70"/>
      <c r="D280" s="70"/>
      <c r="E280" s="70"/>
      <c r="F280" s="70"/>
      <c r="G280" s="70"/>
      <c r="H280" s="70"/>
      <c r="I280" s="72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ht="15.75" customHeight="1">
      <c r="A281" s="70"/>
      <c r="B281" s="70"/>
      <c r="C281" s="70"/>
      <c r="D281" s="70"/>
      <c r="E281" s="70"/>
      <c r="F281" s="70"/>
      <c r="G281" s="70"/>
      <c r="H281" s="70"/>
      <c r="I281" s="72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ht="15.75" customHeight="1">
      <c r="A282" s="70"/>
      <c r="B282" s="70"/>
      <c r="C282" s="70"/>
      <c r="D282" s="70"/>
      <c r="E282" s="70"/>
      <c r="F282" s="70"/>
      <c r="G282" s="70"/>
      <c r="H282" s="70"/>
      <c r="I282" s="72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ht="15.75" customHeight="1">
      <c r="A283" s="70"/>
      <c r="B283" s="70"/>
      <c r="C283" s="70"/>
      <c r="D283" s="70"/>
      <c r="E283" s="70"/>
      <c r="F283" s="70"/>
      <c r="G283" s="70"/>
      <c r="H283" s="70"/>
      <c r="I283" s="72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ht="15.75" customHeight="1">
      <c r="A284" s="70"/>
      <c r="B284" s="70"/>
      <c r="C284" s="70"/>
      <c r="D284" s="70"/>
      <c r="E284" s="70"/>
      <c r="F284" s="70"/>
      <c r="G284" s="70"/>
      <c r="H284" s="70"/>
      <c r="I284" s="72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ht="15.75" customHeight="1">
      <c r="A285" s="70"/>
      <c r="B285" s="70"/>
      <c r="C285" s="70"/>
      <c r="D285" s="70"/>
      <c r="E285" s="70"/>
      <c r="F285" s="70"/>
      <c r="G285" s="70"/>
      <c r="H285" s="70"/>
      <c r="I285" s="72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ht="15.75" customHeight="1">
      <c r="A286" s="70"/>
      <c r="B286" s="70"/>
      <c r="C286" s="70"/>
      <c r="D286" s="70"/>
      <c r="E286" s="70"/>
      <c r="F286" s="70"/>
      <c r="G286" s="70"/>
      <c r="H286" s="70"/>
      <c r="I286" s="72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ht="15.75" customHeight="1">
      <c r="A287" s="70"/>
      <c r="B287" s="70"/>
      <c r="C287" s="70"/>
      <c r="D287" s="70"/>
      <c r="E287" s="70"/>
      <c r="F287" s="70"/>
      <c r="G287" s="70"/>
      <c r="H287" s="70"/>
      <c r="I287" s="72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ht="15.75" customHeight="1">
      <c r="A288" s="70"/>
      <c r="B288" s="70"/>
      <c r="C288" s="70"/>
      <c r="D288" s="70"/>
      <c r="E288" s="70"/>
      <c r="F288" s="70"/>
      <c r="G288" s="70"/>
      <c r="H288" s="70"/>
      <c r="I288" s="72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ht="15.75" customHeight="1">
      <c r="A289" s="70"/>
      <c r="B289" s="70"/>
      <c r="C289" s="70"/>
      <c r="D289" s="70"/>
      <c r="E289" s="70"/>
      <c r="F289" s="70"/>
      <c r="G289" s="70"/>
      <c r="H289" s="70"/>
      <c r="I289" s="72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ht="15.75" customHeight="1">
      <c r="A290" s="70"/>
      <c r="B290" s="70"/>
      <c r="C290" s="70"/>
      <c r="D290" s="70"/>
      <c r="E290" s="70"/>
      <c r="F290" s="70"/>
      <c r="G290" s="70"/>
      <c r="H290" s="70"/>
      <c r="I290" s="72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ht="15.75" customHeight="1">
      <c r="A291" s="70"/>
      <c r="B291" s="70"/>
      <c r="C291" s="70"/>
      <c r="D291" s="70"/>
      <c r="E291" s="70"/>
      <c r="F291" s="70"/>
      <c r="G291" s="70"/>
      <c r="H291" s="70"/>
      <c r="I291" s="72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ht="15.75" customHeight="1">
      <c r="A292" s="70"/>
      <c r="B292" s="70"/>
      <c r="C292" s="70"/>
      <c r="D292" s="70"/>
      <c r="E292" s="70"/>
      <c r="F292" s="70"/>
      <c r="G292" s="70"/>
      <c r="H292" s="70"/>
      <c r="I292" s="72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ht="15.75" customHeight="1">
      <c r="A293" s="70"/>
      <c r="B293" s="70"/>
      <c r="C293" s="70"/>
      <c r="D293" s="70"/>
      <c r="E293" s="70"/>
      <c r="F293" s="70"/>
      <c r="G293" s="70"/>
      <c r="H293" s="70"/>
      <c r="I293" s="72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5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5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5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5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5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5.7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5.7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5.7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5.7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5.7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5.7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5.7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5.7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5.75" customHeight="1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5.75" customHeight="1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5.75" customHeight="1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5.75" customHeight="1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5.75" customHeight="1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5.75" customHeight="1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5.75" customHeight="1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5.75" customHeight="1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5.75" customHeight="1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5.75" customHeight="1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5.75" customHeight="1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5.75" customHeight="1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9" width="10.71"/>
    <col customWidth="1" min="20" max="20" width="27.43"/>
    <col customWidth="1" min="21" max="26" width="10.71"/>
  </cols>
  <sheetData>
    <row r="1">
      <c r="A1" s="13" t="s">
        <v>899</v>
      </c>
      <c r="L1" s="42" t="s">
        <v>899</v>
      </c>
    </row>
    <row r="2">
      <c r="A2" s="13" t="s">
        <v>900</v>
      </c>
      <c r="H2" s="13"/>
      <c r="L2" s="42" t="s">
        <v>900</v>
      </c>
    </row>
    <row r="3">
      <c r="A3" s="13"/>
      <c r="L3" s="13"/>
    </row>
    <row r="4">
      <c r="A4" s="13" t="s">
        <v>412</v>
      </c>
      <c r="B4" s="13" t="s">
        <v>186</v>
      </c>
      <c r="C4" s="13" t="s">
        <v>47</v>
      </c>
      <c r="D4" s="13">
        <v>109.0</v>
      </c>
      <c r="E4" s="13">
        <v>1.0</v>
      </c>
      <c r="F4" s="13" t="str">
        <f t="shared" ref="F4:F28" si="1">E4&amp;" "&amp;MID("thstndrdthstndrdth",MATCH(IF(MOD(E4,100)&gt;29,MOD(E4,10)+20,MOD(E4,100)),{0,1,2,3,4,21,22,23,24},1)*2-1,2)</f>
        <v>1 st</v>
      </c>
      <c r="G4" s="13"/>
      <c r="H4" s="13"/>
      <c r="I4" s="13"/>
      <c r="L4" s="43" t="s">
        <v>715</v>
      </c>
      <c r="R4" s="43" t="s">
        <v>716</v>
      </c>
    </row>
    <row r="5" ht="15.75" customHeight="1">
      <c r="A5" s="13" t="s">
        <v>53</v>
      </c>
      <c r="B5" s="13" t="s">
        <v>54</v>
      </c>
      <c r="C5" s="13" t="s">
        <v>47</v>
      </c>
      <c r="D5" s="13">
        <v>90.0</v>
      </c>
      <c r="E5" s="13">
        <v>2.0</v>
      </c>
      <c r="F5" s="13" t="str">
        <f t="shared" si="1"/>
        <v>2 nd</v>
      </c>
      <c r="G5" s="13"/>
      <c r="H5" s="13"/>
      <c r="I5" s="13"/>
      <c r="L5" s="48" t="s">
        <v>717</v>
      </c>
      <c r="M5" s="49" t="s">
        <v>718</v>
      </c>
      <c r="N5" s="87" t="s">
        <v>719</v>
      </c>
      <c r="O5" s="87" t="s">
        <v>720</v>
      </c>
      <c r="P5" s="50" t="s">
        <v>721</v>
      </c>
      <c r="R5" s="48" t="s">
        <v>717</v>
      </c>
      <c r="S5" s="49" t="s">
        <v>722</v>
      </c>
      <c r="T5" s="49" t="s">
        <v>721</v>
      </c>
      <c r="U5" s="49" t="s">
        <v>720</v>
      </c>
      <c r="V5" s="50" t="s">
        <v>723</v>
      </c>
    </row>
    <row r="6">
      <c r="A6" s="13" t="s">
        <v>403</v>
      </c>
      <c r="B6" s="13" t="s">
        <v>404</v>
      </c>
      <c r="C6" s="13" t="s">
        <v>406</v>
      </c>
      <c r="D6" s="13">
        <v>85.0</v>
      </c>
      <c r="E6" s="13">
        <v>3.0</v>
      </c>
      <c r="F6" s="13" t="str">
        <f t="shared" si="1"/>
        <v>3 rd</v>
      </c>
      <c r="G6" s="13"/>
      <c r="H6" s="13"/>
      <c r="I6" s="13"/>
      <c r="L6" s="56" t="s">
        <v>724</v>
      </c>
      <c r="M6" s="57" t="s">
        <v>186</v>
      </c>
      <c r="N6" s="58" t="s">
        <v>412</v>
      </c>
      <c r="O6" s="58">
        <v>109.0</v>
      </c>
      <c r="P6" s="88" t="s">
        <v>47</v>
      </c>
      <c r="R6" s="56" t="s">
        <v>724</v>
      </c>
      <c r="S6" s="58" t="s">
        <v>47</v>
      </c>
      <c r="T6" s="89" t="s">
        <v>727</v>
      </c>
      <c r="U6" s="58">
        <v>358.0</v>
      </c>
      <c r="V6" s="59">
        <v>5.0</v>
      </c>
    </row>
    <row r="7">
      <c r="A7" s="13" t="s">
        <v>156</v>
      </c>
      <c r="B7" s="13" t="s">
        <v>29</v>
      </c>
      <c r="C7" s="13" t="s">
        <v>610</v>
      </c>
      <c r="D7" s="13">
        <v>85.0</v>
      </c>
      <c r="E7" s="13">
        <v>3.0</v>
      </c>
      <c r="F7" s="13" t="str">
        <f t="shared" si="1"/>
        <v>3 rd</v>
      </c>
      <c r="G7" s="13"/>
      <c r="H7" s="13"/>
      <c r="I7" s="13"/>
      <c r="L7" s="60" t="s">
        <v>726</v>
      </c>
      <c r="M7" s="8" t="s">
        <v>54</v>
      </c>
      <c r="N7" s="61" t="s">
        <v>53</v>
      </c>
      <c r="O7" s="61">
        <v>90.0</v>
      </c>
      <c r="P7" s="26" t="s">
        <v>47</v>
      </c>
      <c r="R7" s="60" t="s">
        <v>726</v>
      </c>
      <c r="S7" s="61" t="s">
        <v>22</v>
      </c>
      <c r="T7" s="8" t="s">
        <v>725</v>
      </c>
      <c r="U7" s="61">
        <v>298.0</v>
      </c>
      <c r="V7" s="62">
        <v>7.0</v>
      </c>
    </row>
    <row r="8">
      <c r="A8" s="13" t="s">
        <v>61</v>
      </c>
      <c r="B8" s="13" t="s">
        <v>62</v>
      </c>
      <c r="C8" s="13" t="s">
        <v>47</v>
      </c>
      <c r="D8" s="13">
        <v>85.0</v>
      </c>
      <c r="E8" s="13">
        <v>3.0</v>
      </c>
      <c r="F8" s="13" t="str">
        <f t="shared" si="1"/>
        <v>3 rd</v>
      </c>
      <c r="L8" s="60" t="s">
        <v>728</v>
      </c>
      <c r="M8" s="8" t="s">
        <v>404</v>
      </c>
      <c r="N8" s="61" t="s">
        <v>403</v>
      </c>
      <c r="O8" s="61">
        <v>85.0</v>
      </c>
      <c r="P8" s="26" t="s">
        <v>406</v>
      </c>
      <c r="R8" s="60" t="s">
        <v>728</v>
      </c>
      <c r="S8" s="61" t="s">
        <v>16</v>
      </c>
      <c r="T8" s="90" t="s">
        <v>731</v>
      </c>
      <c r="U8" s="61">
        <v>139.0</v>
      </c>
      <c r="V8" s="62">
        <v>2.0</v>
      </c>
    </row>
    <row r="9">
      <c r="A9" s="13" t="s">
        <v>18</v>
      </c>
      <c r="B9" s="13" t="s">
        <v>19</v>
      </c>
      <c r="C9" s="13" t="s">
        <v>22</v>
      </c>
      <c r="D9" s="13">
        <v>76.0</v>
      </c>
      <c r="E9" s="13">
        <v>6.0</v>
      </c>
      <c r="F9" s="13" t="str">
        <f t="shared" si="1"/>
        <v>6 th</v>
      </c>
      <c r="L9" s="60" t="s">
        <v>728</v>
      </c>
      <c r="M9" s="8" t="s">
        <v>29</v>
      </c>
      <c r="N9" s="61" t="s">
        <v>156</v>
      </c>
      <c r="O9" s="61">
        <v>85.0</v>
      </c>
      <c r="P9" s="26" t="s">
        <v>610</v>
      </c>
      <c r="R9" s="60" t="s">
        <v>730</v>
      </c>
      <c r="S9" s="61" t="s">
        <v>113</v>
      </c>
      <c r="T9" s="90" t="s">
        <v>741</v>
      </c>
      <c r="U9" s="61">
        <v>104.0</v>
      </c>
      <c r="V9" s="62">
        <v>3.0</v>
      </c>
    </row>
    <row r="10">
      <c r="A10" s="13" t="s">
        <v>12</v>
      </c>
      <c r="B10" s="13" t="s">
        <v>13</v>
      </c>
      <c r="C10" s="13" t="s">
        <v>16</v>
      </c>
      <c r="D10" s="13">
        <v>70.0</v>
      </c>
      <c r="E10" s="13">
        <v>7.0</v>
      </c>
      <c r="F10" s="13" t="str">
        <f t="shared" si="1"/>
        <v>7 th</v>
      </c>
      <c r="L10" s="60" t="s">
        <v>728</v>
      </c>
      <c r="M10" s="8" t="s">
        <v>62</v>
      </c>
      <c r="N10" s="61" t="s">
        <v>61</v>
      </c>
      <c r="O10" s="61">
        <v>85.0</v>
      </c>
      <c r="P10" s="26" t="s">
        <v>47</v>
      </c>
      <c r="R10" s="60" t="s">
        <v>732</v>
      </c>
      <c r="S10" s="61" t="s">
        <v>406</v>
      </c>
      <c r="T10" s="8" t="s">
        <v>765</v>
      </c>
      <c r="U10" s="61">
        <v>85.0</v>
      </c>
      <c r="V10" s="62">
        <v>1.0</v>
      </c>
    </row>
    <row r="11">
      <c r="A11" s="13" t="s">
        <v>67</v>
      </c>
      <c r="B11" s="13" t="s">
        <v>68</v>
      </c>
      <c r="C11" s="13" t="s">
        <v>16</v>
      </c>
      <c r="D11" s="13">
        <v>69.0</v>
      </c>
      <c r="E11" s="13">
        <v>8.0</v>
      </c>
      <c r="F11" s="13" t="str">
        <f t="shared" si="1"/>
        <v>8 th</v>
      </c>
      <c r="L11" s="60" t="s">
        <v>734</v>
      </c>
      <c r="M11" s="8" t="s">
        <v>19</v>
      </c>
      <c r="N11" s="61" t="s">
        <v>18</v>
      </c>
      <c r="O11" s="61">
        <v>76.0</v>
      </c>
      <c r="P11" s="26" t="s">
        <v>22</v>
      </c>
      <c r="R11" s="60" t="s">
        <v>732</v>
      </c>
      <c r="S11" s="61" t="s">
        <v>610</v>
      </c>
      <c r="T11" s="8" t="s">
        <v>766</v>
      </c>
      <c r="U11" s="61">
        <v>85.0</v>
      </c>
      <c r="V11" s="62">
        <v>1.0</v>
      </c>
    </row>
    <row r="12">
      <c r="A12" s="13" t="s">
        <v>57</v>
      </c>
      <c r="B12" s="13" t="s">
        <v>58</v>
      </c>
      <c r="C12" s="13" t="s">
        <v>47</v>
      </c>
      <c r="D12" s="13">
        <v>65.0</v>
      </c>
      <c r="E12" s="13">
        <v>9.0</v>
      </c>
      <c r="F12" s="13" t="str">
        <f t="shared" si="1"/>
        <v>9 th</v>
      </c>
      <c r="L12" s="60" t="s">
        <v>736</v>
      </c>
      <c r="M12" s="8" t="s">
        <v>13</v>
      </c>
      <c r="N12" s="61" t="s">
        <v>12</v>
      </c>
      <c r="O12" s="61">
        <v>70.0</v>
      </c>
      <c r="P12" s="26" t="s">
        <v>16</v>
      </c>
      <c r="R12" s="60" t="s">
        <v>736</v>
      </c>
      <c r="S12" s="61" t="s">
        <v>142</v>
      </c>
      <c r="T12" s="8" t="s">
        <v>745</v>
      </c>
      <c r="U12" s="61">
        <v>69.0</v>
      </c>
      <c r="V12" s="62">
        <v>2.0</v>
      </c>
    </row>
    <row r="13">
      <c r="A13" s="13" t="s">
        <v>63</v>
      </c>
      <c r="B13" s="13" t="s">
        <v>50</v>
      </c>
      <c r="C13" s="13" t="s">
        <v>66</v>
      </c>
      <c r="D13" s="13">
        <v>63.0</v>
      </c>
      <c r="E13" s="13">
        <v>10.0</v>
      </c>
      <c r="F13" s="13" t="str">
        <f t="shared" si="1"/>
        <v>10 th</v>
      </c>
      <c r="L13" s="60" t="s">
        <v>738</v>
      </c>
      <c r="M13" s="8" t="s">
        <v>68</v>
      </c>
      <c r="N13" s="61" t="s">
        <v>67</v>
      </c>
      <c r="O13" s="61">
        <v>69.0</v>
      </c>
      <c r="P13" s="26" t="s">
        <v>16</v>
      </c>
      <c r="R13" s="60" t="s">
        <v>738</v>
      </c>
      <c r="S13" s="61" t="s">
        <v>66</v>
      </c>
      <c r="T13" s="8" t="s">
        <v>737</v>
      </c>
      <c r="U13" s="61">
        <v>63.0</v>
      </c>
      <c r="V13" s="62">
        <v>1.0</v>
      </c>
    </row>
    <row r="14">
      <c r="A14" s="13" t="s">
        <v>49</v>
      </c>
      <c r="B14" s="13" t="s">
        <v>50</v>
      </c>
      <c r="C14" s="13" t="s">
        <v>22</v>
      </c>
      <c r="D14" s="13">
        <v>63.0</v>
      </c>
      <c r="E14" s="13">
        <v>10.0</v>
      </c>
      <c r="F14" s="13" t="str">
        <f t="shared" si="1"/>
        <v>10 th</v>
      </c>
      <c r="L14" s="60" t="s">
        <v>740</v>
      </c>
      <c r="M14" s="8" t="s">
        <v>58</v>
      </c>
      <c r="N14" s="61" t="s">
        <v>57</v>
      </c>
      <c r="O14" s="61">
        <v>65.0</v>
      </c>
      <c r="P14" s="26" t="s">
        <v>47</v>
      </c>
      <c r="R14" s="60" t="s">
        <v>740</v>
      </c>
      <c r="S14" s="61" t="s">
        <v>134</v>
      </c>
      <c r="T14" s="8" t="s">
        <v>743</v>
      </c>
      <c r="U14" s="61">
        <v>51.0</v>
      </c>
      <c r="V14" s="62">
        <v>2.0</v>
      </c>
    </row>
    <row r="15">
      <c r="A15" s="13" t="s">
        <v>110</v>
      </c>
      <c r="B15" s="13" t="s">
        <v>35</v>
      </c>
      <c r="C15" s="13" t="s">
        <v>113</v>
      </c>
      <c r="D15" s="13">
        <v>58.0</v>
      </c>
      <c r="E15" s="13">
        <v>12.0</v>
      </c>
      <c r="F15" s="13" t="str">
        <f t="shared" si="1"/>
        <v>12 th</v>
      </c>
      <c r="L15" s="60" t="s">
        <v>742</v>
      </c>
      <c r="M15" s="8" t="s">
        <v>50</v>
      </c>
      <c r="N15" s="61" t="s">
        <v>63</v>
      </c>
      <c r="O15" s="61">
        <v>63.0</v>
      </c>
      <c r="P15" s="26" t="s">
        <v>66</v>
      </c>
      <c r="R15" s="63" t="s">
        <v>742</v>
      </c>
      <c r="S15" s="65" t="s">
        <v>108</v>
      </c>
      <c r="T15" s="64" t="s">
        <v>739</v>
      </c>
      <c r="U15" s="65">
        <v>36.0</v>
      </c>
      <c r="V15" s="66">
        <v>1.0</v>
      </c>
    </row>
    <row r="16">
      <c r="A16" s="13" t="s">
        <v>329</v>
      </c>
      <c r="B16" s="13" t="s">
        <v>330</v>
      </c>
      <c r="C16" s="13" t="s">
        <v>134</v>
      </c>
      <c r="D16" s="13">
        <v>46.0</v>
      </c>
      <c r="E16" s="13">
        <v>13.0</v>
      </c>
      <c r="F16" s="13" t="str">
        <f t="shared" si="1"/>
        <v>13 th</v>
      </c>
      <c r="L16" s="60" t="s">
        <v>742</v>
      </c>
      <c r="M16" s="8" t="s">
        <v>50</v>
      </c>
      <c r="N16" s="61" t="s">
        <v>49</v>
      </c>
      <c r="O16" s="61">
        <v>63.0</v>
      </c>
      <c r="P16" s="26" t="s">
        <v>22</v>
      </c>
    </row>
    <row r="17">
      <c r="A17" s="13" t="s">
        <v>360</v>
      </c>
      <c r="B17" s="13" t="s">
        <v>361</v>
      </c>
      <c r="C17" s="13" t="s">
        <v>142</v>
      </c>
      <c r="D17" s="13">
        <v>45.0</v>
      </c>
      <c r="E17" s="13">
        <v>14.0</v>
      </c>
      <c r="F17" s="13" t="str">
        <f t="shared" si="1"/>
        <v>14 th</v>
      </c>
      <c r="L17" s="60" t="s">
        <v>746</v>
      </c>
      <c r="M17" s="8" t="s">
        <v>35</v>
      </c>
      <c r="N17" s="61" t="s">
        <v>110</v>
      </c>
      <c r="O17" s="61">
        <v>58.0</v>
      </c>
      <c r="P17" s="26" t="s">
        <v>113</v>
      </c>
      <c r="U17" s="13">
        <f>SUM(U6:U16)</f>
        <v>1288</v>
      </c>
    </row>
    <row r="18">
      <c r="A18" s="13" t="s">
        <v>85</v>
      </c>
      <c r="B18" s="13" t="s">
        <v>86</v>
      </c>
      <c r="C18" s="13" t="s">
        <v>22</v>
      </c>
      <c r="D18" s="13">
        <v>42.0</v>
      </c>
      <c r="E18" s="13">
        <v>15.0</v>
      </c>
      <c r="F18" s="13" t="str">
        <f t="shared" si="1"/>
        <v>15 th</v>
      </c>
      <c r="L18" s="60" t="s">
        <v>901</v>
      </c>
      <c r="M18" s="8" t="s">
        <v>330</v>
      </c>
      <c r="N18" s="61" t="s">
        <v>329</v>
      </c>
      <c r="O18" s="61">
        <v>46.0</v>
      </c>
      <c r="P18" s="26" t="s">
        <v>134</v>
      </c>
    </row>
    <row r="19">
      <c r="A19" s="13" t="s">
        <v>586</v>
      </c>
      <c r="B19" s="13" t="s">
        <v>579</v>
      </c>
      <c r="C19" s="13" t="s">
        <v>113</v>
      </c>
      <c r="D19" s="13">
        <v>41.0</v>
      </c>
      <c r="E19" s="13">
        <v>16.0</v>
      </c>
      <c r="F19" s="13" t="str">
        <f t="shared" si="1"/>
        <v>16 th</v>
      </c>
      <c r="L19" s="60" t="s">
        <v>747</v>
      </c>
      <c r="M19" s="8" t="s">
        <v>361</v>
      </c>
      <c r="N19" s="61" t="s">
        <v>360</v>
      </c>
      <c r="O19" s="61">
        <v>45.0</v>
      </c>
      <c r="P19" s="26" t="s">
        <v>142</v>
      </c>
    </row>
    <row r="20">
      <c r="A20" s="13" t="s">
        <v>178</v>
      </c>
      <c r="B20" s="13" t="s">
        <v>179</v>
      </c>
      <c r="C20" s="13" t="s">
        <v>22</v>
      </c>
      <c r="D20" s="13">
        <v>39.0</v>
      </c>
      <c r="E20" s="13">
        <v>17.0</v>
      </c>
      <c r="F20" s="13" t="str">
        <f t="shared" si="1"/>
        <v>17 th</v>
      </c>
      <c r="L20" s="60" t="s">
        <v>748</v>
      </c>
      <c r="M20" s="8" t="s">
        <v>86</v>
      </c>
      <c r="N20" s="61" t="s">
        <v>85</v>
      </c>
      <c r="O20" s="61">
        <v>42.0</v>
      </c>
      <c r="P20" s="26" t="s">
        <v>22</v>
      </c>
    </row>
    <row r="21" ht="15.75" customHeight="1">
      <c r="A21" s="13" t="s">
        <v>175</v>
      </c>
      <c r="B21" s="13" t="s">
        <v>176</v>
      </c>
      <c r="C21" s="13" t="s">
        <v>108</v>
      </c>
      <c r="D21" s="13">
        <v>36.0</v>
      </c>
      <c r="E21" s="13">
        <v>18.0</v>
      </c>
      <c r="F21" s="13" t="str">
        <f t="shared" si="1"/>
        <v>18 th</v>
      </c>
      <c r="L21" s="60" t="s">
        <v>749</v>
      </c>
      <c r="M21" s="8" t="s">
        <v>579</v>
      </c>
      <c r="N21" s="61" t="s">
        <v>586</v>
      </c>
      <c r="O21" s="61">
        <v>41.0</v>
      </c>
      <c r="P21" s="26" t="s">
        <v>113</v>
      </c>
    </row>
    <row r="22" ht="15.75" customHeight="1">
      <c r="A22" s="13" t="s">
        <v>189</v>
      </c>
      <c r="B22" s="13" t="s">
        <v>186</v>
      </c>
      <c r="C22" s="13" t="s">
        <v>22</v>
      </c>
      <c r="D22" s="13">
        <v>32.0</v>
      </c>
      <c r="E22" s="13">
        <v>19.0</v>
      </c>
      <c r="F22" s="13" t="str">
        <f t="shared" si="1"/>
        <v>19 th</v>
      </c>
      <c r="L22" s="60" t="s">
        <v>750</v>
      </c>
      <c r="M22" s="8" t="s">
        <v>179</v>
      </c>
      <c r="N22" s="61" t="s">
        <v>178</v>
      </c>
      <c r="O22" s="61">
        <v>39.0</v>
      </c>
      <c r="P22" s="26" t="s">
        <v>22</v>
      </c>
    </row>
    <row r="23" ht="15.75" customHeight="1">
      <c r="A23" s="13" t="s">
        <v>96</v>
      </c>
      <c r="B23" s="13" t="s">
        <v>97</v>
      </c>
      <c r="C23" s="13" t="s">
        <v>22</v>
      </c>
      <c r="D23" s="13">
        <v>27.0</v>
      </c>
      <c r="E23" s="13">
        <v>20.0</v>
      </c>
      <c r="F23" s="13" t="str">
        <f t="shared" si="1"/>
        <v>20 th</v>
      </c>
      <c r="L23" s="60" t="s">
        <v>751</v>
      </c>
      <c r="M23" s="8" t="s">
        <v>176</v>
      </c>
      <c r="N23" s="61" t="s">
        <v>175</v>
      </c>
      <c r="O23" s="61">
        <v>36.0</v>
      </c>
      <c r="P23" s="26" t="s">
        <v>108</v>
      </c>
    </row>
    <row r="24" ht="15.75" customHeight="1">
      <c r="A24" s="13" t="s">
        <v>138</v>
      </c>
      <c r="B24" s="13" t="s">
        <v>139</v>
      </c>
      <c r="C24" s="13" t="s">
        <v>142</v>
      </c>
      <c r="D24" s="13">
        <v>24.0</v>
      </c>
      <c r="E24" s="13">
        <v>21.0</v>
      </c>
      <c r="F24" s="13" t="str">
        <f t="shared" si="1"/>
        <v>21 st</v>
      </c>
      <c r="L24" s="60" t="s">
        <v>752</v>
      </c>
      <c r="M24" s="8" t="s">
        <v>186</v>
      </c>
      <c r="N24" s="61" t="s">
        <v>189</v>
      </c>
      <c r="O24" s="61">
        <v>32.0</v>
      </c>
      <c r="P24" s="26" t="s">
        <v>22</v>
      </c>
    </row>
    <row r="25" ht="15.75" customHeight="1">
      <c r="A25" s="13" t="s">
        <v>100</v>
      </c>
      <c r="B25" s="13" t="s">
        <v>606</v>
      </c>
      <c r="C25" s="13" t="s">
        <v>22</v>
      </c>
      <c r="D25" s="13">
        <v>19.0</v>
      </c>
      <c r="E25" s="13">
        <v>22.0</v>
      </c>
      <c r="F25" s="13" t="str">
        <f t="shared" si="1"/>
        <v>22 nd</v>
      </c>
      <c r="L25" s="60" t="s">
        <v>753</v>
      </c>
      <c r="M25" s="8" t="s">
        <v>97</v>
      </c>
      <c r="N25" s="61" t="s">
        <v>96</v>
      </c>
      <c r="O25" s="61">
        <v>27.0</v>
      </c>
      <c r="P25" s="26" t="s">
        <v>22</v>
      </c>
    </row>
    <row r="26" ht="15.75" customHeight="1">
      <c r="A26" s="13" t="s">
        <v>391</v>
      </c>
      <c r="B26" s="13" t="s">
        <v>392</v>
      </c>
      <c r="C26" s="13" t="s">
        <v>47</v>
      </c>
      <c r="D26" s="13">
        <v>9.0</v>
      </c>
      <c r="E26" s="13">
        <v>23.0</v>
      </c>
      <c r="F26" s="13" t="str">
        <f t="shared" si="1"/>
        <v>23 rd</v>
      </c>
      <c r="L26" s="60" t="s">
        <v>754</v>
      </c>
      <c r="M26" s="8" t="s">
        <v>139</v>
      </c>
      <c r="N26" s="61" t="s">
        <v>138</v>
      </c>
      <c r="O26" s="61">
        <v>24.0</v>
      </c>
      <c r="P26" s="26" t="s">
        <v>142</v>
      </c>
    </row>
    <row r="27" ht="15.75" customHeight="1">
      <c r="A27" s="13" t="s">
        <v>130</v>
      </c>
      <c r="B27" s="13" t="s">
        <v>131</v>
      </c>
      <c r="C27" s="13" t="s">
        <v>134</v>
      </c>
      <c r="D27" s="13">
        <v>5.0</v>
      </c>
      <c r="E27" s="13">
        <v>24.0</v>
      </c>
      <c r="F27" s="13" t="str">
        <f t="shared" si="1"/>
        <v>24 th</v>
      </c>
      <c r="L27" s="60" t="s">
        <v>755</v>
      </c>
      <c r="M27" s="8" t="s">
        <v>606</v>
      </c>
      <c r="N27" s="61" t="s">
        <v>100</v>
      </c>
      <c r="O27" s="61">
        <v>19.0</v>
      </c>
      <c r="P27" s="26" t="s">
        <v>22</v>
      </c>
    </row>
    <row r="28" ht="15.75" customHeight="1">
      <c r="A28" s="13" t="s">
        <v>622</v>
      </c>
      <c r="B28" s="13" t="s">
        <v>623</v>
      </c>
      <c r="C28" s="13" t="s">
        <v>113</v>
      </c>
      <c r="D28" s="13">
        <v>5.0</v>
      </c>
      <c r="E28" s="13">
        <v>24.0</v>
      </c>
      <c r="F28" s="13" t="str">
        <f t="shared" si="1"/>
        <v>24 th</v>
      </c>
      <c r="L28" s="60" t="s">
        <v>756</v>
      </c>
      <c r="M28" s="8" t="s">
        <v>392</v>
      </c>
      <c r="N28" s="61" t="s">
        <v>391</v>
      </c>
      <c r="O28" s="61">
        <v>9.0</v>
      </c>
      <c r="P28" s="26" t="s">
        <v>47</v>
      </c>
    </row>
    <row r="29" ht="15.75" customHeight="1">
      <c r="L29" s="60" t="s">
        <v>902</v>
      </c>
      <c r="M29" s="8" t="s">
        <v>131</v>
      </c>
      <c r="N29" s="61" t="s">
        <v>130</v>
      </c>
      <c r="O29" s="61">
        <v>5.0</v>
      </c>
      <c r="P29" s="26" t="s">
        <v>134</v>
      </c>
    </row>
    <row r="30" ht="15.75" customHeight="1">
      <c r="D30" s="13">
        <f>SUM(D4:D29)</f>
        <v>1288</v>
      </c>
      <c r="L30" s="63" t="s">
        <v>902</v>
      </c>
      <c r="M30" s="64" t="s">
        <v>623</v>
      </c>
      <c r="N30" s="65" t="s">
        <v>622</v>
      </c>
      <c r="O30" s="65">
        <v>5.0</v>
      </c>
      <c r="P30" s="68" t="s">
        <v>113</v>
      </c>
    </row>
    <row r="31" ht="15.75" customHeight="1"/>
    <row r="32" ht="15.75" customHeight="1">
      <c r="O32" s="13">
        <f>SUM(O6:O31)</f>
        <v>1288</v>
      </c>
    </row>
    <row r="33" ht="15.75" customHeight="1"/>
    <row r="34" ht="15.75" customHeight="1"/>
    <row r="35" ht="15.75" customHeight="1">
      <c r="A35" s="13" t="s">
        <v>412</v>
      </c>
      <c r="B35" s="13" t="s">
        <v>186</v>
      </c>
      <c r="C35" s="13" t="s">
        <v>47</v>
      </c>
      <c r="D35" s="13">
        <v>213.0</v>
      </c>
      <c r="E35" s="13">
        <v>1.0</v>
      </c>
      <c r="F35" s="91" t="s">
        <v>724</v>
      </c>
    </row>
    <row r="36" ht="15.75" customHeight="1">
      <c r="A36" s="13" t="s">
        <v>403</v>
      </c>
      <c r="B36" s="13" t="s">
        <v>404</v>
      </c>
      <c r="C36" s="13" t="s">
        <v>406</v>
      </c>
      <c r="D36" s="13">
        <v>192.0</v>
      </c>
      <c r="E36" s="13">
        <v>2.0</v>
      </c>
      <c r="F36" s="91" t="s">
        <v>903</v>
      </c>
    </row>
    <row r="37" ht="15.75" customHeight="1">
      <c r="A37" s="13" t="s">
        <v>18</v>
      </c>
      <c r="B37" s="13" t="s">
        <v>19</v>
      </c>
      <c r="C37" s="13" t="s">
        <v>22</v>
      </c>
      <c r="D37" s="13">
        <v>188.0</v>
      </c>
      <c r="E37" s="13">
        <v>3.0</v>
      </c>
      <c r="F37" s="91" t="s">
        <v>904</v>
      </c>
      <c r="L37" s="13" t="s">
        <v>724</v>
      </c>
      <c r="M37" s="13" t="s">
        <v>186</v>
      </c>
      <c r="N37" s="13" t="s">
        <v>412</v>
      </c>
      <c r="O37" s="13">
        <v>213.0</v>
      </c>
      <c r="P37" s="13" t="s">
        <v>47</v>
      </c>
      <c r="R37" s="13" t="s">
        <v>724</v>
      </c>
      <c r="S37" s="13" t="s">
        <v>22</v>
      </c>
      <c r="T37" s="8" t="s">
        <v>725</v>
      </c>
      <c r="U37" s="13">
        <v>891.0</v>
      </c>
      <c r="V37" s="13">
        <v>12.0</v>
      </c>
    </row>
    <row r="38" ht="15.75" customHeight="1">
      <c r="A38" s="13" t="s">
        <v>12</v>
      </c>
      <c r="B38" s="13" t="s">
        <v>13</v>
      </c>
      <c r="C38" s="13" t="s">
        <v>16</v>
      </c>
      <c r="D38" s="13">
        <v>183.0</v>
      </c>
      <c r="E38" s="13">
        <v>4.0</v>
      </c>
      <c r="F38" s="91" t="s">
        <v>905</v>
      </c>
      <c r="L38" s="13" t="s">
        <v>903</v>
      </c>
      <c r="M38" s="13" t="s">
        <v>404</v>
      </c>
      <c r="N38" s="13" t="s">
        <v>403</v>
      </c>
      <c r="O38" s="13">
        <v>192.0</v>
      </c>
      <c r="P38" s="13" t="s">
        <v>406</v>
      </c>
      <c r="R38" s="13" t="s">
        <v>726</v>
      </c>
      <c r="S38" s="13" t="s">
        <v>47</v>
      </c>
      <c r="T38" s="89" t="s">
        <v>727</v>
      </c>
      <c r="U38" s="13">
        <v>641.0</v>
      </c>
      <c r="V38" s="13">
        <v>6.0</v>
      </c>
    </row>
    <row r="39" ht="15.75" customHeight="1">
      <c r="A39" s="13" t="s">
        <v>156</v>
      </c>
      <c r="B39" s="13" t="s">
        <v>29</v>
      </c>
      <c r="C39" s="13" t="s">
        <v>610</v>
      </c>
      <c r="D39" s="13">
        <v>165.0</v>
      </c>
      <c r="E39" s="13">
        <v>5.0</v>
      </c>
      <c r="F39" s="91" t="s">
        <v>906</v>
      </c>
      <c r="L39" s="13" t="s">
        <v>904</v>
      </c>
      <c r="M39" s="13" t="s">
        <v>19</v>
      </c>
      <c r="N39" s="13" t="s">
        <v>18</v>
      </c>
      <c r="O39" s="13">
        <v>188.0</v>
      </c>
      <c r="P39" s="13" t="s">
        <v>22</v>
      </c>
      <c r="R39" s="13" t="s">
        <v>728</v>
      </c>
      <c r="S39" s="13" t="s">
        <v>113</v>
      </c>
      <c r="T39" s="90" t="s">
        <v>741</v>
      </c>
      <c r="U39" s="13">
        <v>361.0</v>
      </c>
      <c r="V39" s="13">
        <v>5.0</v>
      </c>
    </row>
    <row r="40" ht="15.75" customHeight="1">
      <c r="A40" s="13" t="s">
        <v>67</v>
      </c>
      <c r="B40" s="13" t="s">
        <v>68</v>
      </c>
      <c r="C40" s="13" t="s">
        <v>16</v>
      </c>
      <c r="D40" s="13">
        <v>151.0</v>
      </c>
      <c r="E40" s="13">
        <v>6.0</v>
      </c>
      <c r="F40" s="91" t="s">
        <v>907</v>
      </c>
      <c r="L40" s="13" t="s">
        <v>905</v>
      </c>
      <c r="M40" s="13" t="s">
        <v>13</v>
      </c>
      <c r="N40" s="13" t="s">
        <v>12</v>
      </c>
      <c r="O40" s="13">
        <v>183.0</v>
      </c>
      <c r="P40" s="13" t="s">
        <v>16</v>
      </c>
      <c r="R40" s="13" t="s">
        <v>730</v>
      </c>
      <c r="S40" s="13" t="s">
        <v>16</v>
      </c>
      <c r="T40" s="90" t="s">
        <v>731</v>
      </c>
      <c r="U40" s="13">
        <v>334.0</v>
      </c>
      <c r="V40" s="13">
        <v>2.0</v>
      </c>
    </row>
    <row r="41" ht="15.75" customHeight="1">
      <c r="A41" s="13" t="s">
        <v>53</v>
      </c>
      <c r="B41" s="13" t="s">
        <v>54</v>
      </c>
      <c r="C41" s="13" t="s">
        <v>47</v>
      </c>
      <c r="D41" s="13">
        <v>144.0</v>
      </c>
      <c r="E41" s="13">
        <v>7.0</v>
      </c>
      <c r="F41" s="91" t="s">
        <v>908</v>
      </c>
      <c r="L41" s="13" t="s">
        <v>906</v>
      </c>
      <c r="M41" s="13" t="s">
        <v>29</v>
      </c>
      <c r="N41" s="13" t="s">
        <v>156</v>
      </c>
      <c r="O41" s="13">
        <v>165.0</v>
      </c>
      <c r="P41" s="13" t="s">
        <v>610</v>
      </c>
      <c r="R41" s="13" t="s">
        <v>732</v>
      </c>
      <c r="S41" s="13" t="s">
        <v>406</v>
      </c>
      <c r="T41" s="8" t="s">
        <v>765</v>
      </c>
      <c r="U41" s="13">
        <v>245.0</v>
      </c>
      <c r="V41" s="13">
        <v>2.0</v>
      </c>
    </row>
    <row r="42" ht="15.75" customHeight="1">
      <c r="A42" s="13" t="s">
        <v>61</v>
      </c>
      <c r="B42" s="13" t="s">
        <v>62</v>
      </c>
      <c r="C42" s="13" t="s">
        <v>47</v>
      </c>
      <c r="D42" s="13">
        <v>139.0</v>
      </c>
      <c r="E42" s="13">
        <v>8.0</v>
      </c>
      <c r="F42" s="91" t="s">
        <v>909</v>
      </c>
      <c r="L42" s="13" t="s">
        <v>907</v>
      </c>
      <c r="M42" s="13" t="s">
        <v>68</v>
      </c>
      <c r="N42" s="13" t="s">
        <v>67</v>
      </c>
      <c r="O42" s="13">
        <v>151.0</v>
      </c>
      <c r="P42" s="13" t="s">
        <v>16</v>
      </c>
      <c r="R42" s="13" t="s">
        <v>734</v>
      </c>
      <c r="S42" s="13" t="s">
        <v>610</v>
      </c>
      <c r="T42" s="8" t="s">
        <v>766</v>
      </c>
      <c r="U42" s="13">
        <v>165.0</v>
      </c>
      <c r="V42" s="13">
        <v>1.0</v>
      </c>
    </row>
    <row r="43" ht="15.75" customHeight="1">
      <c r="A43" s="13" t="s">
        <v>110</v>
      </c>
      <c r="B43" s="13" t="s">
        <v>35</v>
      </c>
      <c r="C43" s="13" t="s">
        <v>113</v>
      </c>
      <c r="D43" s="13">
        <v>119.0</v>
      </c>
      <c r="E43" s="13">
        <v>9.0</v>
      </c>
      <c r="F43" s="91" t="s">
        <v>910</v>
      </c>
      <c r="L43" s="13" t="s">
        <v>908</v>
      </c>
      <c r="M43" s="13" t="s">
        <v>54</v>
      </c>
      <c r="N43" s="13" t="s">
        <v>53</v>
      </c>
      <c r="O43" s="13">
        <v>144.0</v>
      </c>
      <c r="P43" s="13" t="s">
        <v>47</v>
      </c>
      <c r="R43" s="13" t="s">
        <v>736</v>
      </c>
      <c r="S43" s="13" t="s">
        <v>142</v>
      </c>
      <c r="T43" s="8" t="s">
        <v>745</v>
      </c>
      <c r="U43" s="13">
        <v>155.0</v>
      </c>
      <c r="V43" s="13">
        <v>2.0</v>
      </c>
    </row>
    <row r="44" ht="15.75" customHeight="1">
      <c r="A44" s="13" t="s">
        <v>49</v>
      </c>
      <c r="B44" s="13" t="s">
        <v>50</v>
      </c>
      <c r="C44" s="13" t="s">
        <v>22</v>
      </c>
      <c r="D44" s="13">
        <v>118.0</v>
      </c>
      <c r="E44" s="13">
        <v>10.0</v>
      </c>
      <c r="F44" s="91" t="s">
        <v>911</v>
      </c>
      <c r="L44" s="13" t="s">
        <v>909</v>
      </c>
      <c r="M44" s="13" t="s">
        <v>62</v>
      </c>
      <c r="N44" s="13" t="s">
        <v>61</v>
      </c>
      <c r="O44" s="13">
        <v>139.0</v>
      </c>
      <c r="P44" s="13" t="s">
        <v>47</v>
      </c>
      <c r="R44" s="13" t="s">
        <v>738</v>
      </c>
      <c r="S44" s="13" t="s">
        <v>66</v>
      </c>
      <c r="T44" s="8" t="s">
        <v>737</v>
      </c>
      <c r="U44" s="13">
        <v>115.0</v>
      </c>
      <c r="V44" s="13">
        <v>1.0</v>
      </c>
    </row>
    <row r="45" ht="15.75" customHeight="1">
      <c r="A45" s="13" t="s">
        <v>63</v>
      </c>
      <c r="B45" s="13" t="s">
        <v>50</v>
      </c>
      <c r="C45" s="13" t="s">
        <v>66</v>
      </c>
      <c r="D45" s="13">
        <v>115.0</v>
      </c>
      <c r="E45" s="13">
        <v>11.0</v>
      </c>
      <c r="F45" s="91" t="s">
        <v>912</v>
      </c>
      <c r="L45" s="13" t="s">
        <v>910</v>
      </c>
      <c r="M45" s="13" t="s">
        <v>35</v>
      </c>
      <c r="N45" s="13" t="s">
        <v>110</v>
      </c>
      <c r="O45" s="13">
        <v>119.0</v>
      </c>
      <c r="P45" s="13" t="s">
        <v>113</v>
      </c>
      <c r="R45" s="13" t="s">
        <v>740</v>
      </c>
      <c r="S45" s="13" t="s">
        <v>134</v>
      </c>
      <c r="T45" s="8" t="s">
        <v>743</v>
      </c>
      <c r="U45" s="13">
        <v>102.0</v>
      </c>
      <c r="V45" s="13">
        <v>5.0</v>
      </c>
    </row>
    <row r="46" ht="15.75" customHeight="1">
      <c r="A46" s="13" t="s">
        <v>57</v>
      </c>
      <c r="B46" s="13" t="s">
        <v>58</v>
      </c>
      <c r="C46" s="13" t="s">
        <v>47</v>
      </c>
      <c r="D46" s="13">
        <v>108.0</v>
      </c>
      <c r="E46" s="13">
        <v>12.0</v>
      </c>
      <c r="F46" s="91" t="s">
        <v>913</v>
      </c>
      <c r="L46" s="13" t="s">
        <v>911</v>
      </c>
      <c r="M46" s="13" t="s">
        <v>50</v>
      </c>
      <c r="N46" s="13" t="s">
        <v>49</v>
      </c>
      <c r="O46" s="13">
        <v>118.0</v>
      </c>
      <c r="P46" s="13" t="s">
        <v>22</v>
      </c>
      <c r="R46" s="13" t="s">
        <v>742</v>
      </c>
      <c r="S46" s="13" t="s">
        <v>108</v>
      </c>
      <c r="T46" s="64" t="s">
        <v>739</v>
      </c>
      <c r="U46" s="13">
        <v>64.0</v>
      </c>
      <c r="V46" s="13">
        <v>1.0</v>
      </c>
    </row>
    <row r="47" ht="15.75" customHeight="1">
      <c r="A47" s="13" t="s">
        <v>636</v>
      </c>
      <c r="B47" s="13" t="s">
        <v>637</v>
      </c>
      <c r="C47" s="13" t="s">
        <v>113</v>
      </c>
      <c r="D47" s="13">
        <v>104.0</v>
      </c>
      <c r="E47" s="13">
        <v>13.0</v>
      </c>
      <c r="F47" s="91" t="s">
        <v>914</v>
      </c>
      <c r="L47" s="13" t="s">
        <v>912</v>
      </c>
      <c r="M47" s="13" t="s">
        <v>50</v>
      </c>
      <c r="N47" s="13" t="s">
        <v>63</v>
      </c>
      <c r="O47" s="13">
        <v>115.0</v>
      </c>
      <c r="P47" s="13" t="s">
        <v>66</v>
      </c>
      <c r="R47" s="13" t="s">
        <v>744</v>
      </c>
      <c r="S47" s="13" t="s">
        <v>511</v>
      </c>
      <c r="T47" s="8" t="s">
        <v>767</v>
      </c>
      <c r="U47" s="13">
        <v>46.0</v>
      </c>
      <c r="V47" s="13">
        <v>1.0</v>
      </c>
    </row>
    <row r="48" ht="15.75" customHeight="1">
      <c r="A48" s="13" t="s">
        <v>360</v>
      </c>
      <c r="B48" s="13" t="s">
        <v>361</v>
      </c>
      <c r="C48" s="13" t="s">
        <v>142</v>
      </c>
      <c r="D48" s="13">
        <v>96.0</v>
      </c>
      <c r="E48" s="13">
        <v>14.0</v>
      </c>
      <c r="F48" s="91" t="s">
        <v>915</v>
      </c>
      <c r="L48" s="13" t="s">
        <v>913</v>
      </c>
      <c r="M48" s="13" t="s">
        <v>58</v>
      </c>
      <c r="N48" s="13" t="s">
        <v>57</v>
      </c>
      <c r="O48" s="13">
        <v>108.0</v>
      </c>
      <c r="P48" s="13" t="s">
        <v>47</v>
      </c>
      <c r="R48" s="13" t="s">
        <v>746</v>
      </c>
      <c r="S48" s="13" t="s">
        <v>76</v>
      </c>
      <c r="T48" s="8" t="s">
        <v>733</v>
      </c>
      <c r="U48" s="13">
        <v>24.0</v>
      </c>
      <c r="V48" s="13">
        <v>1.0</v>
      </c>
    </row>
    <row r="49" ht="15.75" customHeight="1">
      <c r="A49" s="13" t="s">
        <v>85</v>
      </c>
      <c r="B49" s="13" t="s">
        <v>86</v>
      </c>
      <c r="C49" s="13" t="s">
        <v>22</v>
      </c>
      <c r="D49" s="13">
        <v>96.0</v>
      </c>
      <c r="E49" s="13">
        <v>14.0</v>
      </c>
      <c r="F49" s="91" t="s">
        <v>916</v>
      </c>
      <c r="L49" s="13" t="s">
        <v>914</v>
      </c>
      <c r="M49" s="13" t="s">
        <v>637</v>
      </c>
      <c r="N49" s="13" t="s">
        <v>636</v>
      </c>
      <c r="O49" s="13">
        <v>104.0</v>
      </c>
      <c r="P49" s="13" t="s">
        <v>113</v>
      </c>
      <c r="R49" s="13" t="s">
        <v>901</v>
      </c>
      <c r="S49" s="13" t="s">
        <v>562</v>
      </c>
      <c r="T49" s="64" t="s">
        <v>768</v>
      </c>
      <c r="U49" s="13">
        <v>11.0</v>
      </c>
      <c r="V49" s="13">
        <v>1.0</v>
      </c>
    </row>
    <row r="50" ht="15.75" customHeight="1">
      <c r="A50" s="13" t="s">
        <v>280</v>
      </c>
      <c r="B50" s="13" t="s">
        <v>281</v>
      </c>
      <c r="C50" s="13" t="s">
        <v>113</v>
      </c>
      <c r="D50" s="13">
        <v>92.0</v>
      </c>
      <c r="E50" s="13">
        <v>16.0</v>
      </c>
      <c r="F50" s="91" t="s">
        <v>917</v>
      </c>
      <c r="L50" s="13" t="s">
        <v>915</v>
      </c>
      <c r="M50" s="13" t="s">
        <v>361</v>
      </c>
      <c r="N50" s="13" t="s">
        <v>360</v>
      </c>
      <c r="O50" s="13">
        <v>96.0</v>
      </c>
      <c r="P50" s="13" t="s">
        <v>142</v>
      </c>
    </row>
    <row r="51" ht="15.75" customHeight="1">
      <c r="A51" s="13" t="s">
        <v>178</v>
      </c>
      <c r="B51" s="13" t="s">
        <v>179</v>
      </c>
      <c r="C51" s="13" t="s">
        <v>22</v>
      </c>
      <c r="D51" s="13">
        <v>87.0</v>
      </c>
      <c r="E51" s="13">
        <v>17.0</v>
      </c>
      <c r="F51" s="91" t="s">
        <v>918</v>
      </c>
      <c r="L51" s="13" t="s">
        <v>916</v>
      </c>
      <c r="M51" s="13" t="s">
        <v>86</v>
      </c>
      <c r="N51" s="13" t="s">
        <v>85</v>
      </c>
      <c r="O51" s="13">
        <v>96.0</v>
      </c>
      <c r="P51" s="13" t="s">
        <v>22</v>
      </c>
    </row>
    <row r="52" ht="15.75" customHeight="1">
      <c r="A52" s="13" t="s">
        <v>159</v>
      </c>
      <c r="B52" s="13" t="s">
        <v>160</v>
      </c>
      <c r="C52" s="13" t="s">
        <v>22</v>
      </c>
      <c r="D52" s="13">
        <v>68.0</v>
      </c>
      <c r="E52" s="13">
        <v>18.0</v>
      </c>
      <c r="F52" s="91" t="s">
        <v>919</v>
      </c>
      <c r="L52" s="13" t="s">
        <v>917</v>
      </c>
      <c r="M52" s="13" t="s">
        <v>281</v>
      </c>
      <c r="N52" s="13" t="s">
        <v>280</v>
      </c>
      <c r="O52" s="13">
        <v>92.0</v>
      </c>
      <c r="P52" s="13" t="s">
        <v>113</v>
      </c>
    </row>
    <row r="53" ht="15.75" customHeight="1">
      <c r="A53" s="13" t="s">
        <v>100</v>
      </c>
      <c r="B53" s="13" t="s">
        <v>606</v>
      </c>
      <c r="C53" s="13" t="s">
        <v>22</v>
      </c>
      <c r="D53" s="13">
        <v>66.0</v>
      </c>
      <c r="E53" s="13">
        <v>19.0</v>
      </c>
      <c r="F53" s="91" t="s">
        <v>920</v>
      </c>
      <c r="L53" s="13" t="s">
        <v>918</v>
      </c>
      <c r="M53" s="13" t="s">
        <v>179</v>
      </c>
      <c r="N53" s="13" t="s">
        <v>178</v>
      </c>
      <c r="O53" s="13">
        <v>87.0</v>
      </c>
      <c r="P53" s="13" t="s">
        <v>22</v>
      </c>
    </row>
    <row r="54" ht="15.75" customHeight="1">
      <c r="A54" s="13" t="s">
        <v>175</v>
      </c>
      <c r="B54" s="13" t="s">
        <v>176</v>
      </c>
      <c r="C54" s="13" t="s">
        <v>108</v>
      </c>
      <c r="D54" s="13">
        <v>64.0</v>
      </c>
      <c r="E54" s="13">
        <v>20.0</v>
      </c>
      <c r="F54" s="91" t="s">
        <v>921</v>
      </c>
      <c r="L54" s="13" t="s">
        <v>919</v>
      </c>
      <c r="M54" s="13" t="s">
        <v>160</v>
      </c>
      <c r="N54" s="13" t="s">
        <v>159</v>
      </c>
      <c r="O54" s="13">
        <v>68.0</v>
      </c>
      <c r="P54" s="13" t="s">
        <v>22</v>
      </c>
    </row>
    <row r="55" ht="15.75" customHeight="1">
      <c r="A55" s="13" t="s">
        <v>138</v>
      </c>
      <c r="B55" s="13" t="s">
        <v>139</v>
      </c>
      <c r="C55" s="13" t="s">
        <v>142</v>
      </c>
      <c r="D55" s="13">
        <v>59.0</v>
      </c>
      <c r="E55" s="13">
        <v>21.0</v>
      </c>
      <c r="F55" s="91" t="s">
        <v>754</v>
      </c>
      <c r="L55" s="13" t="s">
        <v>920</v>
      </c>
      <c r="M55" s="13" t="s">
        <v>606</v>
      </c>
      <c r="N55" s="13" t="s">
        <v>100</v>
      </c>
      <c r="O55" s="13">
        <v>66.0</v>
      </c>
      <c r="P55" s="13" t="s">
        <v>22</v>
      </c>
    </row>
    <row r="56" ht="15.75" customHeight="1">
      <c r="A56" s="13" t="s">
        <v>545</v>
      </c>
      <c r="B56" s="13" t="s">
        <v>546</v>
      </c>
      <c r="C56" s="13" t="s">
        <v>22</v>
      </c>
      <c r="D56" s="13">
        <v>55.0</v>
      </c>
      <c r="E56" s="13">
        <v>22.0</v>
      </c>
      <c r="F56" s="91" t="s">
        <v>922</v>
      </c>
      <c r="L56" s="13" t="s">
        <v>921</v>
      </c>
      <c r="M56" s="13" t="s">
        <v>176</v>
      </c>
      <c r="N56" s="13" t="s">
        <v>175</v>
      </c>
      <c r="O56" s="13">
        <v>64.0</v>
      </c>
      <c r="P56" s="13" t="s">
        <v>108</v>
      </c>
    </row>
    <row r="57" ht="15.75" customHeight="1">
      <c r="A57" s="13" t="s">
        <v>422</v>
      </c>
      <c r="B57" s="13" t="s">
        <v>423</v>
      </c>
      <c r="C57" s="13" t="s">
        <v>406</v>
      </c>
      <c r="D57" s="13">
        <v>53.0</v>
      </c>
      <c r="E57" s="13">
        <v>23.0</v>
      </c>
      <c r="F57" s="91" t="s">
        <v>923</v>
      </c>
      <c r="L57" s="13" t="s">
        <v>754</v>
      </c>
      <c r="M57" s="13" t="s">
        <v>139</v>
      </c>
      <c r="N57" s="13" t="s">
        <v>138</v>
      </c>
      <c r="O57" s="13">
        <v>59.0</v>
      </c>
      <c r="P57" s="13" t="s">
        <v>142</v>
      </c>
    </row>
    <row r="58" ht="15.75" customHeight="1">
      <c r="A58" s="13" t="s">
        <v>119</v>
      </c>
      <c r="B58" s="13" t="s">
        <v>120</v>
      </c>
      <c r="C58" s="13" t="s">
        <v>22</v>
      </c>
      <c r="D58" s="13">
        <v>53.0</v>
      </c>
      <c r="E58" s="13">
        <v>23.0</v>
      </c>
      <c r="F58" s="91" t="s">
        <v>924</v>
      </c>
      <c r="L58" s="13" t="s">
        <v>922</v>
      </c>
      <c r="M58" s="13" t="s">
        <v>546</v>
      </c>
      <c r="N58" s="13" t="s">
        <v>545</v>
      </c>
      <c r="O58" s="13">
        <v>55.0</v>
      </c>
      <c r="P58" s="13" t="s">
        <v>22</v>
      </c>
    </row>
    <row r="59" ht="15.75" customHeight="1">
      <c r="A59" s="13" t="s">
        <v>24</v>
      </c>
      <c r="B59" s="13" t="s">
        <v>25</v>
      </c>
      <c r="C59" s="13" t="s">
        <v>22</v>
      </c>
      <c r="D59" s="13">
        <v>51.0</v>
      </c>
      <c r="E59" s="13">
        <v>25.0</v>
      </c>
      <c r="F59" s="91" t="s">
        <v>925</v>
      </c>
      <c r="L59" s="13" t="s">
        <v>923</v>
      </c>
      <c r="M59" s="13" t="s">
        <v>423</v>
      </c>
      <c r="N59" s="13" t="s">
        <v>422</v>
      </c>
      <c r="O59" s="13">
        <v>53.0</v>
      </c>
      <c r="P59" s="13" t="s">
        <v>406</v>
      </c>
    </row>
    <row r="60" ht="15.75" customHeight="1">
      <c r="A60" s="13" t="s">
        <v>633</v>
      </c>
      <c r="B60" s="13" t="s">
        <v>634</v>
      </c>
      <c r="C60" s="13" t="s">
        <v>22</v>
      </c>
      <c r="D60" s="13">
        <v>50.0</v>
      </c>
      <c r="E60" s="13">
        <v>26.0</v>
      </c>
      <c r="F60" s="91" t="s">
        <v>926</v>
      </c>
      <c r="L60" s="13" t="s">
        <v>924</v>
      </c>
      <c r="M60" s="13" t="s">
        <v>120</v>
      </c>
      <c r="N60" s="13" t="s">
        <v>119</v>
      </c>
      <c r="O60" s="13">
        <v>53.0</v>
      </c>
      <c r="P60" s="13" t="s">
        <v>22</v>
      </c>
    </row>
    <row r="61" ht="15.75" customHeight="1">
      <c r="A61" s="13" t="s">
        <v>329</v>
      </c>
      <c r="B61" s="13" t="s">
        <v>330</v>
      </c>
      <c r="C61" s="13" t="s">
        <v>134</v>
      </c>
      <c r="D61" s="13">
        <v>46.0</v>
      </c>
      <c r="E61" s="13">
        <v>27.0</v>
      </c>
      <c r="F61" s="91" t="s">
        <v>927</v>
      </c>
      <c r="L61" s="13" t="s">
        <v>925</v>
      </c>
      <c r="M61" s="13" t="s">
        <v>25</v>
      </c>
      <c r="N61" s="13" t="s">
        <v>24</v>
      </c>
      <c r="O61" s="13">
        <v>51.0</v>
      </c>
      <c r="P61" s="13" t="s">
        <v>22</v>
      </c>
    </row>
    <row r="62" ht="15.75" customHeight="1">
      <c r="A62" s="13" t="s">
        <v>510</v>
      </c>
      <c r="B62" s="13" t="s">
        <v>373</v>
      </c>
      <c r="C62" s="13" t="s">
        <v>511</v>
      </c>
      <c r="D62" s="13">
        <v>46.0</v>
      </c>
      <c r="E62" s="13">
        <v>27.0</v>
      </c>
      <c r="F62" s="91" t="s">
        <v>928</v>
      </c>
      <c r="L62" s="13" t="s">
        <v>926</v>
      </c>
      <c r="M62" s="13" t="s">
        <v>634</v>
      </c>
      <c r="N62" s="13" t="s">
        <v>633</v>
      </c>
      <c r="O62" s="13">
        <v>50.0</v>
      </c>
      <c r="P62" s="13" t="s">
        <v>22</v>
      </c>
    </row>
    <row r="63" ht="15.75" customHeight="1">
      <c r="A63" s="13" t="s">
        <v>586</v>
      </c>
      <c r="B63" s="13" t="s">
        <v>579</v>
      </c>
      <c r="C63" s="13" t="s">
        <v>113</v>
      </c>
      <c r="D63" s="13">
        <v>41.0</v>
      </c>
      <c r="E63" s="13">
        <v>29.0</v>
      </c>
      <c r="F63" s="91" t="s">
        <v>929</v>
      </c>
      <c r="L63" s="13" t="s">
        <v>927</v>
      </c>
      <c r="M63" s="13" t="s">
        <v>330</v>
      </c>
      <c r="N63" s="13" t="s">
        <v>329</v>
      </c>
      <c r="O63" s="13">
        <v>46.0</v>
      </c>
      <c r="P63" s="13" t="s">
        <v>134</v>
      </c>
    </row>
    <row r="64" ht="15.75" customHeight="1">
      <c r="A64" s="13" t="s">
        <v>345</v>
      </c>
      <c r="B64" s="13" t="s">
        <v>346</v>
      </c>
      <c r="C64" s="13" t="s">
        <v>134</v>
      </c>
      <c r="D64" s="13">
        <v>34.0</v>
      </c>
      <c r="E64" s="13">
        <v>30.0</v>
      </c>
      <c r="F64" s="91" t="s">
        <v>930</v>
      </c>
      <c r="L64" s="13" t="s">
        <v>928</v>
      </c>
      <c r="M64" s="13" t="s">
        <v>373</v>
      </c>
      <c r="N64" s="13" t="s">
        <v>510</v>
      </c>
      <c r="O64" s="13">
        <v>46.0</v>
      </c>
      <c r="P64" s="13" t="s">
        <v>511</v>
      </c>
    </row>
    <row r="65" ht="15.75" customHeight="1">
      <c r="A65" s="13" t="s">
        <v>189</v>
      </c>
      <c r="B65" s="13" t="s">
        <v>186</v>
      </c>
      <c r="C65" s="13" t="s">
        <v>22</v>
      </c>
      <c r="D65" s="13">
        <v>32.0</v>
      </c>
      <c r="E65" s="13">
        <v>31.0</v>
      </c>
      <c r="F65" s="91" t="s">
        <v>763</v>
      </c>
      <c r="L65" s="13" t="s">
        <v>929</v>
      </c>
      <c r="M65" s="13" t="s">
        <v>579</v>
      </c>
      <c r="N65" s="13" t="s">
        <v>586</v>
      </c>
      <c r="O65" s="13">
        <v>41.0</v>
      </c>
      <c r="P65" s="13" t="s">
        <v>113</v>
      </c>
    </row>
    <row r="66" ht="15.75" customHeight="1">
      <c r="A66" s="13" t="s">
        <v>123</v>
      </c>
      <c r="B66" s="13" t="s">
        <v>124</v>
      </c>
      <c r="C66" s="13" t="s">
        <v>47</v>
      </c>
      <c r="D66" s="13">
        <v>28.0</v>
      </c>
      <c r="E66" s="13">
        <v>32.0</v>
      </c>
      <c r="F66" s="91" t="s">
        <v>931</v>
      </c>
      <c r="L66" s="13" t="s">
        <v>930</v>
      </c>
      <c r="M66" s="13" t="s">
        <v>346</v>
      </c>
      <c r="N66" s="13" t="s">
        <v>345</v>
      </c>
      <c r="O66" s="13">
        <v>34.0</v>
      </c>
      <c r="P66" s="13" t="s">
        <v>134</v>
      </c>
    </row>
    <row r="67" ht="15.75" customHeight="1">
      <c r="A67" s="13" t="s">
        <v>96</v>
      </c>
      <c r="B67" s="13" t="s">
        <v>97</v>
      </c>
      <c r="C67" s="13" t="s">
        <v>22</v>
      </c>
      <c r="D67" s="13">
        <v>27.0</v>
      </c>
      <c r="E67" s="13">
        <v>33.0</v>
      </c>
      <c r="F67" s="91" t="s">
        <v>932</v>
      </c>
      <c r="L67" s="13" t="s">
        <v>763</v>
      </c>
      <c r="M67" s="13" t="s">
        <v>186</v>
      </c>
      <c r="N67" s="13" t="s">
        <v>189</v>
      </c>
      <c r="O67" s="13">
        <v>32.0</v>
      </c>
      <c r="P67" s="13" t="s">
        <v>22</v>
      </c>
    </row>
    <row r="68" ht="15.75" customHeight="1">
      <c r="A68" s="13" t="s">
        <v>502</v>
      </c>
      <c r="B68" s="13" t="s">
        <v>503</v>
      </c>
      <c r="C68" s="13" t="s">
        <v>76</v>
      </c>
      <c r="D68" s="13">
        <v>24.0</v>
      </c>
      <c r="E68" s="13">
        <v>34.0</v>
      </c>
      <c r="F68" s="91" t="s">
        <v>933</v>
      </c>
      <c r="L68" s="13" t="s">
        <v>931</v>
      </c>
      <c r="M68" s="13" t="s">
        <v>124</v>
      </c>
      <c r="N68" s="13" t="s">
        <v>123</v>
      </c>
      <c r="O68" s="13">
        <v>28.0</v>
      </c>
      <c r="P68" s="13" t="s">
        <v>47</v>
      </c>
    </row>
    <row r="69" ht="15.75" customHeight="1">
      <c r="A69" s="13" t="s">
        <v>349</v>
      </c>
      <c r="B69" s="13" t="s">
        <v>350</v>
      </c>
      <c r="C69" s="13" t="s">
        <v>134</v>
      </c>
      <c r="D69" s="13">
        <v>12.0</v>
      </c>
      <c r="E69" s="13">
        <v>35.0</v>
      </c>
      <c r="F69" s="91" t="s">
        <v>934</v>
      </c>
      <c r="L69" s="13" t="s">
        <v>932</v>
      </c>
      <c r="M69" s="13" t="s">
        <v>97</v>
      </c>
      <c r="N69" s="13" t="s">
        <v>96</v>
      </c>
      <c r="O69" s="13">
        <v>27.0</v>
      </c>
      <c r="P69" s="13" t="s">
        <v>22</v>
      </c>
    </row>
    <row r="70" ht="15.75" customHeight="1">
      <c r="A70" s="13" t="s">
        <v>697</v>
      </c>
      <c r="B70" s="13" t="s">
        <v>698</v>
      </c>
      <c r="C70" s="13" t="s">
        <v>562</v>
      </c>
      <c r="D70" s="13">
        <v>11.0</v>
      </c>
      <c r="E70" s="13">
        <v>36.0</v>
      </c>
      <c r="F70" s="91" t="s">
        <v>935</v>
      </c>
      <c r="L70" s="13" t="s">
        <v>933</v>
      </c>
      <c r="M70" s="13" t="s">
        <v>503</v>
      </c>
      <c r="N70" s="13" t="s">
        <v>502</v>
      </c>
      <c r="O70" s="13">
        <v>24.0</v>
      </c>
      <c r="P70" s="13" t="s">
        <v>76</v>
      </c>
    </row>
    <row r="71" ht="15.75" customHeight="1">
      <c r="A71" s="13" t="s">
        <v>391</v>
      </c>
      <c r="B71" s="13" t="s">
        <v>392</v>
      </c>
      <c r="C71" s="13" t="s">
        <v>47</v>
      </c>
      <c r="D71" s="13">
        <v>9.0</v>
      </c>
      <c r="E71" s="13">
        <v>37.0</v>
      </c>
      <c r="F71" s="91" t="s">
        <v>936</v>
      </c>
      <c r="L71" s="13" t="s">
        <v>934</v>
      </c>
      <c r="M71" s="13" t="s">
        <v>350</v>
      </c>
      <c r="N71" s="13" t="s">
        <v>349</v>
      </c>
      <c r="O71" s="13">
        <v>12.0</v>
      </c>
      <c r="P71" s="13" t="s">
        <v>134</v>
      </c>
    </row>
    <row r="72" ht="15.75" customHeight="1">
      <c r="A72" s="13" t="s">
        <v>130</v>
      </c>
      <c r="B72" s="13" t="s">
        <v>131</v>
      </c>
      <c r="C72" s="13" t="s">
        <v>134</v>
      </c>
      <c r="D72" s="13">
        <v>5.0</v>
      </c>
      <c r="E72" s="13">
        <v>38.0</v>
      </c>
      <c r="F72" s="91" t="s">
        <v>937</v>
      </c>
      <c r="L72" s="13" t="s">
        <v>935</v>
      </c>
      <c r="M72" s="13" t="s">
        <v>698</v>
      </c>
      <c r="N72" s="13" t="s">
        <v>697</v>
      </c>
      <c r="O72" s="13">
        <v>11.0</v>
      </c>
      <c r="P72" s="13" t="s">
        <v>562</v>
      </c>
    </row>
    <row r="73" ht="15.75" customHeight="1">
      <c r="A73" s="13" t="s">
        <v>622</v>
      </c>
      <c r="B73" s="13" t="s">
        <v>623</v>
      </c>
      <c r="C73" s="13" t="s">
        <v>113</v>
      </c>
      <c r="D73" s="13">
        <v>5.0</v>
      </c>
      <c r="E73" s="13">
        <v>38.0</v>
      </c>
      <c r="F73" s="91" t="s">
        <v>938</v>
      </c>
      <c r="L73" s="13" t="s">
        <v>936</v>
      </c>
      <c r="M73" s="13" t="s">
        <v>392</v>
      </c>
      <c r="N73" s="13" t="s">
        <v>391</v>
      </c>
      <c r="O73" s="13">
        <v>9.0</v>
      </c>
      <c r="P73" s="13" t="s">
        <v>47</v>
      </c>
    </row>
    <row r="74" ht="15.75" customHeight="1">
      <c r="A74" s="13" t="s">
        <v>231</v>
      </c>
      <c r="B74" s="13" t="s">
        <v>232</v>
      </c>
      <c r="C74" s="13" t="s">
        <v>134</v>
      </c>
      <c r="D74" s="13">
        <v>5.0</v>
      </c>
      <c r="E74" s="13">
        <v>38.0</v>
      </c>
      <c r="F74" s="91" t="s">
        <v>939</v>
      </c>
      <c r="L74" s="13" t="s">
        <v>937</v>
      </c>
      <c r="M74" s="13" t="s">
        <v>131</v>
      </c>
      <c r="N74" s="13" t="s">
        <v>130</v>
      </c>
      <c r="O74" s="13">
        <v>5.0</v>
      </c>
      <c r="P74" s="13" t="s">
        <v>134</v>
      </c>
    </row>
    <row r="75" ht="15.75" customHeight="1">
      <c r="L75" s="13" t="s">
        <v>938</v>
      </c>
      <c r="M75" s="13" t="s">
        <v>623</v>
      </c>
      <c r="N75" s="13" t="s">
        <v>622</v>
      </c>
      <c r="O75" s="13">
        <v>5.0</v>
      </c>
      <c r="P75" s="13" t="s">
        <v>113</v>
      </c>
    </row>
    <row r="76" ht="15.75" customHeight="1">
      <c r="L76" s="13" t="s">
        <v>939</v>
      </c>
      <c r="M76" s="13" t="s">
        <v>232</v>
      </c>
      <c r="N76" s="13" t="s">
        <v>231</v>
      </c>
      <c r="O76" s="13">
        <v>5.0</v>
      </c>
      <c r="P76" s="13" t="s">
        <v>134</v>
      </c>
    </row>
    <row r="77" ht="15.75" customHeight="1"/>
    <row r="78" ht="15.75" customHeight="1"/>
    <row r="79" ht="15.75" customHeight="1"/>
    <row r="80" ht="15.75" customHeight="1"/>
    <row r="81" ht="15.75" customHeight="1"/>
    <row r="82" ht="15.75" customHeight="1">
      <c r="A82" s="13" t="s">
        <v>928</v>
      </c>
      <c r="B82" s="13" t="s">
        <v>373</v>
      </c>
      <c r="C82" s="13" t="s">
        <v>510</v>
      </c>
      <c r="D82" s="13">
        <v>46.0</v>
      </c>
      <c r="E82" s="13" t="s">
        <v>511</v>
      </c>
      <c r="F82" s="13">
        <f>D82</f>
        <v>46</v>
      </c>
      <c r="G82" s="13">
        <v>1.0</v>
      </c>
      <c r="L82" s="13" t="s">
        <v>22</v>
      </c>
      <c r="M82" s="13">
        <v>891.0</v>
      </c>
      <c r="N82" s="13">
        <v>12.0</v>
      </c>
    </row>
    <row r="83" ht="15.75" customHeight="1">
      <c r="A83" s="13" t="s">
        <v>927</v>
      </c>
      <c r="B83" s="13" t="s">
        <v>330</v>
      </c>
      <c r="C83" s="13" t="s">
        <v>329</v>
      </c>
      <c r="D83" s="13">
        <v>46.0</v>
      </c>
      <c r="L83" s="13" t="s">
        <v>47</v>
      </c>
      <c r="M83" s="13">
        <v>641.0</v>
      </c>
      <c r="N83" s="13">
        <v>6.0</v>
      </c>
    </row>
    <row r="84" ht="15.75" customHeight="1">
      <c r="A84" s="13" t="s">
        <v>930</v>
      </c>
      <c r="B84" s="13" t="s">
        <v>346</v>
      </c>
      <c r="C84" s="13" t="s">
        <v>345</v>
      </c>
      <c r="D84" s="13">
        <v>34.0</v>
      </c>
      <c r="L84" s="13" t="s">
        <v>113</v>
      </c>
      <c r="M84" s="13">
        <v>361.0</v>
      </c>
      <c r="N84" s="13">
        <v>5.0</v>
      </c>
    </row>
    <row r="85" ht="15.75" customHeight="1">
      <c r="A85" s="13" t="s">
        <v>934</v>
      </c>
      <c r="B85" s="13" t="s">
        <v>350</v>
      </c>
      <c r="C85" s="13" t="s">
        <v>349</v>
      </c>
      <c r="D85" s="13">
        <v>12.0</v>
      </c>
      <c r="L85" s="13" t="s">
        <v>16</v>
      </c>
      <c r="M85" s="13">
        <v>334.0</v>
      </c>
      <c r="N85" s="13">
        <v>2.0</v>
      </c>
    </row>
    <row r="86" ht="15.75" customHeight="1">
      <c r="A86" s="13" t="s">
        <v>937</v>
      </c>
      <c r="B86" s="13" t="s">
        <v>131</v>
      </c>
      <c r="C86" s="13" t="s">
        <v>130</v>
      </c>
      <c r="D86" s="13">
        <v>5.0</v>
      </c>
      <c r="L86" s="13" t="s">
        <v>406</v>
      </c>
      <c r="M86" s="13">
        <v>245.0</v>
      </c>
      <c r="N86" s="13">
        <v>2.0</v>
      </c>
    </row>
    <row r="87" ht="15.75" customHeight="1">
      <c r="A87" s="13" t="s">
        <v>939</v>
      </c>
      <c r="B87" s="13" t="s">
        <v>232</v>
      </c>
      <c r="C87" s="13" t="s">
        <v>231</v>
      </c>
      <c r="D87" s="13">
        <v>5.0</v>
      </c>
      <c r="E87" s="13" t="s">
        <v>134</v>
      </c>
      <c r="F87" s="13">
        <f>SUM(D83:D87)</f>
        <v>102</v>
      </c>
      <c r="G87" s="13">
        <v>5.0</v>
      </c>
      <c r="L87" s="13" t="s">
        <v>610</v>
      </c>
      <c r="M87" s="13">
        <v>165.0</v>
      </c>
      <c r="N87" s="13">
        <v>1.0</v>
      </c>
    </row>
    <row r="88" ht="15.75" customHeight="1">
      <c r="A88" s="13" t="s">
        <v>921</v>
      </c>
      <c r="B88" s="13" t="s">
        <v>176</v>
      </c>
      <c r="C88" s="13" t="s">
        <v>175</v>
      </c>
      <c r="D88" s="13">
        <v>64.0</v>
      </c>
      <c r="E88" s="13" t="s">
        <v>108</v>
      </c>
      <c r="F88" s="13">
        <f>D88</f>
        <v>64</v>
      </c>
      <c r="G88" s="13">
        <v>1.0</v>
      </c>
      <c r="L88" s="13" t="s">
        <v>142</v>
      </c>
      <c r="M88" s="13">
        <v>155.0</v>
      </c>
      <c r="N88" s="13">
        <v>2.0</v>
      </c>
    </row>
    <row r="89" ht="15.75" customHeight="1">
      <c r="A89" s="13" t="s">
        <v>915</v>
      </c>
      <c r="B89" s="13" t="s">
        <v>361</v>
      </c>
      <c r="C89" s="13" t="s">
        <v>360</v>
      </c>
      <c r="D89" s="13">
        <v>96.0</v>
      </c>
      <c r="L89" s="13" t="s">
        <v>66</v>
      </c>
      <c r="M89" s="13">
        <v>115.0</v>
      </c>
      <c r="N89" s="13">
        <v>1.0</v>
      </c>
    </row>
    <row r="90" ht="15.75" customHeight="1">
      <c r="A90" s="13" t="s">
        <v>754</v>
      </c>
      <c r="B90" s="13" t="s">
        <v>139</v>
      </c>
      <c r="C90" s="13" t="s">
        <v>138</v>
      </c>
      <c r="D90" s="13">
        <v>59.0</v>
      </c>
      <c r="E90" s="13" t="s">
        <v>142</v>
      </c>
      <c r="F90" s="13">
        <f>SUM(D89:D90)</f>
        <v>155</v>
      </c>
      <c r="G90" s="13">
        <v>2.0</v>
      </c>
      <c r="L90" s="13" t="s">
        <v>134</v>
      </c>
      <c r="M90" s="13">
        <v>102.0</v>
      </c>
      <c r="N90" s="13">
        <v>5.0</v>
      </c>
    </row>
    <row r="91" ht="15.75" customHeight="1">
      <c r="A91" s="13" t="s">
        <v>724</v>
      </c>
      <c r="B91" s="13" t="s">
        <v>186</v>
      </c>
      <c r="C91" s="13" t="s">
        <v>412</v>
      </c>
      <c r="D91" s="13">
        <v>213.0</v>
      </c>
      <c r="L91" s="13" t="s">
        <v>108</v>
      </c>
      <c r="M91" s="13">
        <v>64.0</v>
      </c>
      <c r="N91" s="13">
        <v>1.0</v>
      </c>
    </row>
    <row r="92" ht="15.75" customHeight="1">
      <c r="A92" s="13" t="s">
        <v>908</v>
      </c>
      <c r="B92" s="13" t="s">
        <v>54</v>
      </c>
      <c r="C92" s="13" t="s">
        <v>53</v>
      </c>
      <c r="D92" s="13">
        <v>144.0</v>
      </c>
      <c r="L92" s="13" t="s">
        <v>511</v>
      </c>
      <c r="M92" s="13">
        <v>46.0</v>
      </c>
      <c r="N92" s="13">
        <v>1.0</v>
      </c>
    </row>
    <row r="93" ht="15.75" customHeight="1">
      <c r="A93" s="13" t="s">
        <v>909</v>
      </c>
      <c r="B93" s="13" t="s">
        <v>62</v>
      </c>
      <c r="C93" s="13" t="s">
        <v>61</v>
      </c>
      <c r="D93" s="13">
        <v>139.0</v>
      </c>
      <c r="L93" s="13" t="s">
        <v>76</v>
      </c>
      <c r="M93" s="13">
        <v>24.0</v>
      </c>
      <c r="N93" s="13">
        <v>1.0</v>
      </c>
    </row>
    <row r="94" ht="15.75" customHeight="1">
      <c r="A94" s="13" t="s">
        <v>913</v>
      </c>
      <c r="B94" s="13" t="s">
        <v>58</v>
      </c>
      <c r="C94" s="13" t="s">
        <v>57</v>
      </c>
      <c r="D94" s="13">
        <v>108.0</v>
      </c>
      <c r="L94" s="13" t="s">
        <v>562</v>
      </c>
      <c r="M94" s="13">
        <v>11.0</v>
      </c>
      <c r="N94" s="13">
        <v>1.0</v>
      </c>
    </row>
    <row r="95" ht="15.75" customHeight="1">
      <c r="A95" s="13" t="s">
        <v>931</v>
      </c>
      <c r="B95" s="13" t="s">
        <v>124</v>
      </c>
      <c r="C95" s="13" t="s">
        <v>123</v>
      </c>
      <c r="D95" s="13">
        <v>28.0</v>
      </c>
    </row>
    <row r="96" ht="15.75" customHeight="1">
      <c r="A96" s="13" t="s">
        <v>936</v>
      </c>
      <c r="B96" s="13" t="s">
        <v>392</v>
      </c>
      <c r="C96" s="13" t="s">
        <v>391</v>
      </c>
      <c r="D96" s="13">
        <v>9.0</v>
      </c>
      <c r="E96" s="13" t="s">
        <v>47</v>
      </c>
      <c r="F96" s="13">
        <f>SUM(D91:D96)</f>
        <v>641</v>
      </c>
      <c r="G96" s="13">
        <v>6.0</v>
      </c>
    </row>
    <row r="97" ht="15.75" customHeight="1">
      <c r="A97" s="13" t="s">
        <v>903</v>
      </c>
      <c r="B97" s="13" t="s">
        <v>404</v>
      </c>
      <c r="C97" s="13" t="s">
        <v>403</v>
      </c>
      <c r="D97" s="13">
        <v>192.0</v>
      </c>
    </row>
    <row r="98" ht="15.75" customHeight="1">
      <c r="A98" s="13" t="s">
        <v>923</v>
      </c>
      <c r="B98" s="13" t="s">
        <v>423</v>
      </c>
      <c r="C98" s="13" t="s">
        <v>422</v>
      </c>
      <c r="D98" s="13">
        <v>53.0</v>
      </c>
      <c r="E98" s="13" t="s">
        <v>406</v>
      </c>
      <c r="F98" s="13">
        <f>SUM(D97:D98)</f>
        <v>245</v>
      </c>
      <c r="G98" s="13">
        <v>2.0</v>
      </c>
    </row>
    <row r="99" ht="15.75" customHeight="1">
      <c r="A99" s="13" t="s">
        <v>906</v>
      </c>
      <c r="B99" s="13" t="s">
        <v>29</v>
      </c>
      <c r="C99" s="13" t="s">
        <v>156</v>
      </c>
      <c r="D99" s="13">
        <v>165.0</v>
      </c>
      <c r="E99" s="13" t="s">
        <v>610</v>
      </c>
      <c r="F99" s="13">
        <f t="shared" ref="F99:F102" si="2">D99</f>
        <v>165</v>
      </c>
      <c r="G99" s="13">
        <v>1.0</v>
      </c>
    </row>
    <row r="100" ht="15.75" customHeight="1">
      <c r="A100" s="13" t="s">
        <v>933</v>
      </c>
      <c r="B100" s="13" t="s">
        <v>503</v>
      </c>
      <c r="C100" s="13" t="s">
        <v>502</v>
      </c>
      <c r="D100" s="13">
        <v>24.0</v>
      </c>
      <c r="E100" s="13" t="s">
        <v>76</v>
      </c>
      <c r="F100" s="13">
        <f t="shared" si="2"/>
        <v>24</v>
      </c>
      <c r="G100" s="13">
        <v>1.0</v>
      </c>
    </row>
    <row r="101" ht="15.75" customHeight="1">
      <c r="A101" s="13" t="s">
        <v>935</v>
      </c>
      <c r="B101" s="13" t="s">
        <v>698</v>
      </c>
      <c r="C101" s="13" t="s">
        <v>697</v>
      </c>
      <c r="D101" s="13">
        <v>11.0</v>
      </c>
      <c r="E101" s="13" t="s">
        <v>562</v>
      </c>
      <c r="F101" s="13">
        <f t="shared" si="2"/>
        <v>11</v>
      </c>
      <c r="G101" s="13">
        <v>1.0</v>
      </c>
    </row>
    <row r="102" ht="15.75" customHeight="1">
      <c r="A102" s="13" t="s">
        <v>912</v>
      </c>
      <c r="B102" s="13" t="s">
        <v>50</v>
      </c>
      <c r="C102" s="13" t="s">
        <v>63</v>
      </c>
      <c r="D102" s="13">
        <v>115.0</v>
      </c>
      <c r="E102" s="13" t="s">
        <v>66</v>
      </c>
      <c r="F102" s="13">
        <f t="shared" si="2"/>
        <v>115</v>
      </c>
      <c r="G102" s="13">
        <v>1.0</v>
      </c>
    </row>
    <row r="103" ht="15.75" customHeight="1">
      <c r="A103" s="13" t="s">
        <v>905</v>
      </c>
      <c r="B103" s="13" t="s">
        <v>13</v>
      </c>
      <c r="C103" s="13" t="s">
        <v>12</v>
      </c>
      <c r="D103" s="13">
        <v>183.0</v>
      </c>
    </row>
    <row r="104" ht="15.75" customHeight="1">
      <c r="A104" s="13" t="s">
        <v>907</v>
      </c>
      <c r="B104" s="13" t="s">
        <v>68</v>
      </c>
      <c r="C104" s="13" t="s">
        <v>67</v>
      </c>
      <c r="D104" s="13">
        <v>151.0</v>
      </c>
      <c r="E104" s="13" t="s">
        <v>16</v>
      </c>
      <c r="F104" s="13">
        <f>SUM(D103:D104)</f>
        <v>334</v>
      </c>
      <c r="G104" s="13">
        <v>2.0</v>
      </c>
    </row>
    <row r="105" ht="15.75" customHeight="1">
      <c r="A105" s="13" t="s">
        <v>910</v>
      </c>
      <c r="B105" s="13" t="s">
        <v>35</v>
      </c>
      <c r="C105" s="13" t="s">
        <v>110</v>
      </c>
      <c r="D105" s="13">
        <v>119.0</v>
      </c>
    </row>
    <row r="106" ht="15.75" customHeight="1">
      <c r="A106" s="13" t="s">
        <v>914</v>
      </c>
      <c r="B106" s="13" t="s">
        <v>637</v>
      </c>
      <c r="C106" s="13" t="s">
        <v>636</v>
      </c>
      <c r="D106" s="13">
        <v>104.0</v>
      </c>
    </row>
    <row r="107" ht="15.75" customHeight="1">
      <c r="A107" s="13" t="s">
        <v>917</v>
      </c>
      <c r="B107" s="13" t="s">
        <v>281</v>
      </c>
      <c r="C107" s="13" t="s">
        <v>280</v>
      </c>
      <c r="D107" s="13">
        <v>92.0</v>
      </c>
    </row>
    <row r="108" ht="15.75" customHeight="1">
      <c r="A108" s="13" t="s">
        <v>929</v>
      </c>
      <c r="B108" s="13" t="s">
        <v>579</v>
      </c>
      <c r="C108" s="13" t="s">
        <v>586</v>
      </c>
      <c r="D108" s="13">
        <v>41.0</v>
      </c>
    </row>
    <row r="109" ht="15.75" customHeight="1">
      <c r="A109" s="13" t="s">
        <v>938</v>
      </c>
      <c r="B109" s="13" t="s">
        <v>623</v>
      </c>
      <c r="C109" s="13" t="s">
        <v>622</v>
      </c>
      <c r="D109" s="13">
        <v>5.0</v>
      </c>
      <c r="E109" s="13" t="s">
        <v>113</v>
      </c>
      <c r="F109" s="13">
        <f>SUM(D105:D109)</f>
        <v>361</v>
      </c>
      <c r="G109" s="13">
        <v>5.0</v>
      </c>
    </row>
    <row r="110" ht="15.75" customHeight="1">
      <c r="A110" s="13" t="s">
        <v>904</v>
      </c>
      <c r="B110" s="13" t="s">
        <v>19</v>
      </c>
      <c r="C110" s="13" t="s">
        <v>18</v>
      </c>
      <c r="D110" s="13">
        <v>188.0</v>
      </c>
    </row>
    <row r="111" ht="15.75" customHeight="1">
      <c r="A111" s="13" t="s">
        <v>911</v>
      </c>
      <c r="B111" s="13" t="s">
        <v>50</v>
      </c>
      <c r="C111" s="13" t="s">
        <v>49</v>
      </c>
      <c r="D111" s="13">
        <v>118.0</v>
      </c>
    </row>
    <row r="112" ht="15.75" customHeight="1">
      <c r="A112" s="13" t="s">
        <v>916</v>
      </c>
      <c r="B112" s="13" t="s">
        <v>86</v>
      </c>
      <c r="C112" s="13" t="s">
        <v>85</v>
      </c>
      <c r="D112" s="13">
        <v>96.0</v>
      </c>
    </row>
    <row r="113" ht="15.75" customHeight="1">
      <c r="A113" s="13" t="s">
        <v>918</v>
      </c>
      <c r="B113" s="13" t="s">
        <v>179</v>
      </c>
      <c r="C113" s="13" t="s">
        <v>178</v>
      </c>
      <c r="D113" s="13">
        <v>87.0</v>
      </c>
    </row>
    <row r="114" ht="15.75" customHeight="1">
      <c r="A114" s="13" t="s">
        <v>919</v>
      </c>
      <c r="B114" s="13" t="s">
        <v>160</v>
      </c>
      <c r="C114" s="13" t="s">
        <v>159</v>
      </c>
      <c r="D114" s="13">
        <v>68.0</v>
      </c>
    </row>
    <row r="115" ht="15.75" customHeight="1">
      <c r="A115" s="13" t="s">
        <v>920</v>
      </c>
      <c r="B115" s="13" t="s">
        <v>606</v>
      </c>
      <c r="C115" s="13" t="s">
        <v>100</v>
      </c>
      <c r="D115" s="13">
        <v>66.0</v>
      </c>
    </row>
    <row r="116" ht="15.75" customHeight="1">
      <c r="A116" s="13" t="s">
        <v>922</v>
      </c>
      <c r="B116" s="13" t="s">
        <v>546</v>
      </c>
      <c r="C116" s="13" t="s">
        <v>545</v>
      </c>
      <c r="D116" s="13">
        <v>55.0</v>
      </c>
    </row>
    <row r="117" ht="15.75" customHeight="1">
      <c r="A117" s="13" t="s">
        <v>924</v>
      </c>
      <c r="B117" s="13" t="s">
        <v>120</v>
      </c>
      <c r="C117" s="13" t="s">
        <v>119</v>
      </c>
      <c r="D117" s="13">
        <v>53.0</v>
      </c>
    </row>
    <row r="118" ht="15.75" customHeight="1">
      <c r="A118" s="13" t="s">
        <v>925</v>
      </c>
      <c r="B118" s="13" t="s">
        <v>25</v>
      </c>
      <c r="C118" s="13" t="s">
        <v>24</v>
      </c>
      <c r="D118" s="13">
        <v>51.0</v>
      </c>
    </row>
    <row r="119" ht="15.75" customHeight="1">
      <c r="A119" s="13" t="s">
        <v>926</v>
      </c>
      <c r="B119" s="13" t="s">
        <v>634</v>
      </c>
      <c r="C119" s="13" t="s">
        <v>633</v>
      </c>
      <c r="D119" s="13">
        <v>50.0</v>
      </c>
    </row>
    <row r="120" ht="15.75" customHeight="1">
      <c r="A120" s="13" t="s">
        <v>763</v>
      </c>
      <c r="B120" s="13" t="s">
        <v>186</v>
      </c>
      <c r="C120" s="13" t="s">
        <v>189</v>
      </c>
      <c r="D120" s="13">
        <v>32.0</v>
      </c>
    </row>
    <row r="121" ht="15.75" customHeight="1">
      <c r="A121" s="13" t="s">
        <v>932</v>
      </c>
      <c r="B121" s="13" t="s">
        <v>97</v>
      </c>
      <c r="C121" s="13" t="s">
        <v>96</v>
      </c>
      <c r="D121" s="13">
        <v>27.0</v>
      </c>
      <c r="E121" s="13" t="s">
        <v>22</v>
      </c>
      <c r="F121" s="13">
        <f>SUM(D110:D121)</f>
        <v>891</v>
      </c>
      <c r="G121" s="13">
        <v>12.0</v>
      </c>
    </row>
    <row r="122" ht="15.75" customHeight="1"/>
    <row r="123" ht="15.75" customHeight="1">
      <c r="F123" s="13">
        <f t="shared" ref="F123:G123" si="3">SUM(F82:F122)</f>
        <v>3154</v>
      </c>
      <c r="G123" s="13">
        <f t="shared" si="3"/>
        <v>40</v>
      </c>
    </row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Johann Bezuidenhoudt</dc:creator>
</cp:coreProperties>
</file>