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ohann/Downloads/"/>
    </mc:Choice>
  </mc:AlternateContent>
  <xr:revisionPtr revIDLastSave="0" documentId="13_ncr:1_{36AA66B8-98B7-A948-88D0-CA311857E87B}" xr6:coauthVersionLast="47" xr6:coauthVersionMax="47" xr10:uidLastSave="{00000000-0000-0000-0000-000000000000}"/>
  <workbookProtection lockStructure="1"/>
  <bookViews>
    <workbookView xWindow="-6720" yWindow="-32280" windowWidth="32480" windowHeight="26620" xr2:uid="{00000000-000D-0000-FFFF-FFFF00000000}"/>
  </bookViews>
  <sheets>
    <sheet name="Information" sheetId="2" r:id="rId1"/>
    <sheet name="Log Sheet for each Leg " sheetId="24" r:id="rId2"/>
    <sheet name="Club List - AbbrevClubCallsign" sheetId="18" r:id="rId3"/>
    <sheet name="SA Grid Squares" sheetId="1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4" i="24" l="1" a="1"/>
  <c r="L114" i="24" s="1"/>
  <c r="K114" i="24" a="1"/>
  <c r="K114" i="24" s="1"/>
  <c r="M12" i="24" l="1"/>
  <c r="N12" i="24"/>
  <c r="O12" i="24"/>
  <c r="M13" i="24"/>
  <c r="N13" i="24"/>
  <c r="O13" i="24"/>
  <c r="M14" i="24"/>
  <c r="N14" i="24"/>
  <c r="O14" i="24"/>
  <c r="M15" i="24"/>
  <c r="N15" i="24"/>
  <c r="O15" i="24"/>
  <c r="M16" i="24"/>
  <c r="N16" i="24"/>
  <c r="O16" i="24"/>
  <c r="M17" i="24"/>
  <c r="N17" i="24"/>
  <c r="O17" i="24"/>
  <c r="M18" i="24"/>
  <c r="N18" i="24"/>
  <c r="O18" i="24"/>
  <c r="M19" i="24"/>
  <c r="N19" i="24"/>
  <c r="O19" i="24"/>
  <c r="M20" i="24"/>
  <c r="N20" i="24"/>
  <c r="O20" i="24"/>
  <c r="M21" i="24"/>
  <c r="N21" i="24"/>
  <c r="O21" i="24"/>
  <c r="M22" i="24"/>
  <c r="N22" i="24"/>
  <c r="O22" i="24"/>
  <c r="M23" i="24"/>
  <c r="N23" i="24"/>
  <c r="O23" i="24"/>
  <c r="M24" i="24"/>
  <c r="N24" i="24"/>
  <c r="O24" i="24"/>
  <c r="M25" i="24"/>
  <c r="N25" i="24"/>
  <c r="O25" i="24"/>
  <c r="M26" i="24"/>
  <c r="N26" i="24"/>
  <c r="O26" i="24"/>
  <c r="M27" i="24"/>
  <c r="N27" i="24"/>
  <c r="O27" i="24"/>
  <c r="M28" i="24"/>
  <c r="N28" i="24"/>
  <c r="O28" i="24"/>
  <c r="M29" i="24"/>
  <c r="N29" i="24"/>
  <c r="O29" i="24"/>
  <c r="M30" i="24"/>
  <c r="N30" i="24"/>
  <c r="O30" i="24"/>
  <c r="M31" i="24"/>
  <c r="N31" i="24"/>
  <c r="O31" i="24"/>
  <c r="M32" i="24"/>
  <c r="N32" i="24"/>
  <c r="O32" i="24"/>
  <c r="M33" i="24"/>
  <c r="N33" i="24"/>
  <c r="O33" i="24"/>
  <c r="M34" i="24"/>
  <c r="N34" i="24"/>
  <c r="O34" i="24"/>
  <c r="M35" i="24"/>
  <c r="N35" i="24"/>
  <c r="O35" i="24"/>
  <c r="M36" i="24"/>
  <c r="N36" i="24"/>
  <c r="O36" i="24"/>
  <c r="M37" i="24"/>
  <c r="N37" i="24"/>
  <c r="O37" i="24"/>
  <c r="M38" i="24"/>
  <c r="N38" i="24"/>
  <c r="O38" i="24"/>
  <c r="M39" i="24"/>
  <c r="N39" i="24"/>
  <c r="O39" i="24"/>
  <c r="M40" i="24"/>
  <c r="N40" i="24"/>
  <c r="O40" i="24"/>
  <c r="M41" i="24"/>
  <c r="N41" i="24"/>
  <c r="O41" i="24"/>
  <c r="M42" i="24"/>
  <c r="N42" i="24"/>
  <c r="O42" i="24"/>
  <c r="M43" i="24"/>
  <c r="N43" i="24"/>
  <c r="O43" i="24"/>
  <c r="M44" i="24"/>
  <c r="N44" i="24"/>
  <c r="O44" i="24"/>
  <c r="M45" i="24"/>
  <c r="N45" i="24"/>
  <c r="O45" i="24"/>
  <c r="M46" i="24"/>
  <c r="N46" i="24"/>
  <c r="O46" i="24"/>
  <c r="M47" i="24"/>
  <c r="N47" i="24"/>
  <c r="O47" i="24"/>
  <c r="M48" i="24"/>
  <c r="N48" i="24"/>
  <c r="O48" i="24"/>
  <c r="M49" i="24"/>
  <c r="N49" i="24"/>
  <c r="O49" i="24"/>
  <c r="M50" i="24"/>
  <c r="N50" i="24"/>
  <c r="O50" i="24"/>
  <c r="M51" i="24"/>
  <c r="N51" i="24"/>
  <c r="O51" i="24"/>
  <c r="M52" i="24"/>
  <c r="N52" i="24"/>
  <c r="O52" i="24"/>
  <c r="M53" i="24"/>
  <c r="N53" i="24"/>
  <c r="O53" i="24"/>
  <c r="M54" i="24"/>
  <c r="N54" i="24"/>
  <c r="O54" i="24"/>
  <c r="M55" i="24"/>
  <c r="N55" i="24"/>
  <c r="O55" i="24"/>
  <c r="M56" i="24"/>
  <c r="N56" i="24"/>
  <c r="O56" i="24"/>
  <c r="M57" i="24"/>
  <c r="N57" i="24"/>
  <c r="O57" i="24"/>
  <c r="M58" i="24"/>
  <c r="N58" i="24"/>
  <c r="O58" i="24"/>
  <c r="M59" i="24"/>
  <c r="N59" i="24"/>
  <c r="O59" i="24"/>
  <c r="M60" i="24"/>
  <c r="N60" i="24"/>
  <c r="O60" i="24"/>
  <c r="M61" i="24"/>
  <c r="N61" i="24"/>
  <c r="O61" i="24"/>
  <c r="M62" i="24"/>
  <c r="N62" i="24"/>
  <c r="O62" i="24"/>
  <c r="M63" i="24"/>
  <c r="N63" i="24"/>
  <c r="O63" i="24"/>
  <c r="M64" i="24"/>
  <c r="N64" i="24"/>
  <c r="O64" i="24"/>
  <c r="M65" i="24"/>
  <c r="N65" i="24"/>
  <c r="O65" i="24"/>
  <c r="M66" i="24"/>
  <c r="N66" i="24"/>
  <c r="O66" i="24"/>
  <c r="M67" i="24"/>
  <c r="N67" i="24"/>
  <c r="O67" i="24"/>
  <c r="M68" i="24"/>
  <c r="N68" i="24"/>
  <c r="O68" i="24"/>
  <c r="M69" i="24"/>
  <c r="N69" i="24"/>
  <c r="O69" i="24"/>
  <c r="M70" i="24"/>
  <c r="N70" i="24"/>
  <c r="O70" i="24"/>
  <c r="M71" i="24"/>
  <c r="N71" i="24"/>
  <c r="O71" i="24"/>
  <c r="M72" i="24"/>
  <c r="N72" i="24"/>
  <c r="O72" i="24"/>
  <c r="M73" i="24"/>
  <c r="N73" i="24"/>
  <c r="O73" i="24"/>
  <c r="M74" i="24"/>
  <c r="N74" i="24"/>
  <c r="O74" i="24"/>
  <c r="M75" i="24"/>
  <c r="N75" i="24"/>
  <c r="O75" i="24"/>
  <c r="M76" i="24"/>
  <c r="N76" i="24"/>
  <c r="O76" i="24"/>
  <c r="M77" i="24"/>
  <c r="N77" i="24"/>
  <c r="O77" i="24"/>
  <c r="M78" i="24"/>
  <c r="N78" i="24"/>
  <c r="O78" i="24"/>
  <c r="M79" i="24"/>
  <c r="N79" i="24"/>
  <c r="O79" i="24"/>
  <c r="M80" i="24"/>
  <c r="N80" i="24"/>
  <c r="O80" i="24"/>
  <c r="M81" i="24"/>
  <c r="N81" i="24"/>
  <c r="O81" i="24"/>
  <c r="M82" i="24"/>
  <c r="N82" i="24"/>
  <c r="O82" i="24"/>
  <c r="M83" i="24"/>
  <c r="N83" i="24"/>
  <c r="O83" i="24"/>
  <c r="M84" i="24"/>
  <c r="N84" i="24"/>
  <c r="O84" i="24"/>
  <c r="M85" i="24"/>
  <c r="N85" i="24"/>
  <c r="O85" i="24"/>
  <c r="M86" i="24"/>
  <c r="N86" i="24"/>
  <c r="O86" i="24"/>
  <c r="M87" i="24"/>
  <c r="N87" i="24"/>
  <c r="O87" i="24"/>
  <c r="M88" i="24"/>
  <c r="N88" i="24"/>
  <c r="O88" i="24"/>
  <c r="M89" i="24"/>
  <c r="N89" i="24"/>
  <c r="O89" i="24"/>
  <c r="M90" i="24"/>
  <c r="N90" i="24"/>
  <c r="O90" i="24"/>
  <c r="M91" i="24"/>
  <c r="N91" i="24"/>
  <c r="O91" i="24"/>
  <c r="M92" i="24"/>
  <c r="N92" i="24"/>
  <c r="O92" i="24"/>
  <c r="M93" i="24"/>
  <c r="N93" i="24"/>
  <c r="O93" i="24"/>
  <c r="M94" i="24"/>
  <c r="N94" i="24"/>
  <c r="O94" i="24"/>
  <c r="M95" i="24"/>
  <c r="N95" i="24"/>
  <c r="O95" i="24"/>
  <c r="M96" i="24"/>
  <c r="N96" i="24"/>
  <c r="O96" i="24"/>
  <c r="M97" i="24"/>
  <c r="N97" i="24"/>
  <c r="O97" i="24"/>
  <c r="M98" i="24"/>
  <c r="N98" i="24"/>
  <c r="O98" i="24"/>
  <c r="M99" i="24"/>
  <c r="N99" i="24"/>
  <c r="O99" i="24"/>
  <c r="M100" i="24"/>
  <c r="N100" i="24"/>
  <c r="O100" i="24"/>
  <c r="M101" i="24"/>
  <c r="N101" i="24"/>
  <c r="O101" i="24"/>
  <c r="M102" i="24"/>
  <c r="N102" i="24"/>
  <c r="O102" i="24"/>
  <c r="M103" i="24"/>
  <c r="N103" i="24"/>
  <c r="O103" i="24"/>
  <c r="M104" i="24"/>
  <c r="N104" i="24"/>
  <c r="O104" i="24"/>
  <c r="M105" i="24"/>
  <c r="N105" i="24"/>
  <c r="O105" i="24"/>
  <c r="M106" i="24"/>
  <c r="N106" i="24"/>
  <c r="O106" i="24"/>
  <c r="M107" i="24"/>
  <c r="N107" i="24"/>
  <c r="O107" i="24"/>
  <c r="M108" i="24"/>
  <c r="N108" i="24"/>
  <c r="O108" i="24"/>
  <c r="M109" i="24"/>
  <c r="N109" i="24"/>
  <c r="O109" i="24"/>
  <c r="M110" i="24"/>
  <c r="N110" i="24"/>
  <c r="O110" i="24"/>
  <c r="M111" i="24"/>
  <c r="N111" i="24"/>
  <c r="O111" i="24"/>
  <c r="P1" i="24"/>
  <c r="Z12" i="24"/>
  <c r="Z13" i="24"/>
  <c r="Z14" i="24"/>
  <c r="Z15" i="24"/>
  <c r="Z16" i="24"/>
  <c r="Z17" i="24"/>
  <c r="Z18" i="24"/>
  <c r="Z19" i="24"/>
  <c r="Z20" i="24"/>
  <c r="Z21" i="24"/>
  <c r="Z22" i="24"/>
  <c r="Z23" i="24"/>
  <c r="Z24" i="24"/>
  <c r="Z25" i="24"/>
  <c r="Z26" i="24"/>
  <c r="Z27" i="24"/>
  <c r="Z28" i="24"/>
  <c r="Z29" i="24"/>
  <c r="Z30" i="24"/>
  <c r="Z31" i="24"/>
  <c r="Z32" i="24"/>
  <c r="Z33" i="24"/>
  <c r="Z34" i="24"/>
  <c r="Z35" i="24"/>
  <c r="Z36" i="24"/>
  <c r="Z37" i="24"/>
  <c r="Z38" i="24"/>
  <c r="Z39" i="24"/>
  <c r="Z40" i="24"/>
  <c r="Z41" i="24"/>
  <c r="Z42" i="24"/>
  <c r="Z43" i="24"/>
  <c r="Z44" i="24"/>
  <c r="Z45" i="24"/>
  <c r="Z46" i="24"/>
  <c r="Z47" i="24"/>
  <c r="Z48" i="24"/>
  <c r="Z49" i="24"/>
  <c r="Z50" i="24"/>
  <c r="Z51" i="24"/>
  <c r="Z52" i="24"/>
  <c r="Z53" i="24"/>
  <c r="Z54" i="24"/>
  <c r="Z55" i="24"/>
  <c r="Z56" i="24"/>
  <c r="Z57" i="24"/>
  <c r="Z58" i="24"/>
  <c r="Z59" i="24"/>
  <c r="Z60" i="24"/>
  <c r="Z61" i="24"/>
  <c r="Z62" i="24"/>
  <c r="Z63" i="24"/>
  <c r="Z64" i="24"/>
  <c r="Z65" i="24"/>
  <c r="Z66" i="24"/>
  <c r="Z67" i="24"/>
  <c r="Z68" i="24"/>
  <c r="Z69" i="24"/>
  <c r="Z70" i="24"/>
  <c r="Z71" i="24"/>
  <c r="Z72" i="24"/>
  <c r="Z73" i="24"/>
  <c r="Z74" i="24"/>
  <c r="Z75" i="24"/>
  <c r="Z76" i="24"/>
  <c r="Z77" i="24"/>
  <c r="Z78" i="24"/>
  <c r="Z79" i="24"/>
  <c r="Z80" i="24"/>
  <c r="Z81" i="24"/>
  <c r="P3" i="24"/>
  <c r="I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G43" i="24"/>
  <c r="G44" i="24"/>
  <c r="G45" i="24"/>
  <c r="G46" i="24"/>
  <c r="G47" i="24"/>
  <c r="G48" i="24"/>
  <c r="G49" i="24"/>
  <c r="G50" i="24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G67" i="24"/>
  <c r="G68" i="24"/>
  <c r="G69" i="24"/>
  <c r="G70" i="24"/>
  <c r="G71" i="24"/>
  <c r="G72" i="24"/>
  <c r="G73" i="24"/>
  <c r="G74" i="24"/>
  <c r="G75" i="24"/>
  <c r="G76" i="24"/>
  <c r="G77" i="24"/>
  <c r="G78" i="24"/>
  <c r="G79" i="24"/>
  <c r="G80" i="24"/>
  <c r="G81" i="24"/>
  <c r="G82" i="24"/>
  <c r="G83" i="24"/>
  <c r="G84" i="24"/>
  <c r="G85" i="24"/>
  <c r="G86" i="24"/>
  <c r="G87" i="24"/>
  <c r="G88" i="24"/>
  <c r="G89" i="24"/>
  <c r="G90" i="24"/>
  <c r="G91" i="24"/>
  <c r="G92" i="24"/>
  <c r="G93" i="24"/>
  <c r="G94" i="24"/>
  <c r="G95" i="24"/>
  <c r="G96" i="24"/>
  <c r="G97" i="24"/>
  <c r="G98" i="24"/>
  <c r="G99" i="24"/>
  <c r="G100" i="24"/>
  <c r="G101" i="24"/>
  <c r="G102" i="24"/>
  <c r="G103" i="24"/>
  <c r="G104" i="24"/>
  <c r="G105" i="24"/>
  <c r="G106" i="24"/>
  <c r="G107" i="24"/>
  <c r="G108" i="24"/>
  <c r="G109" i="24"/>
  <c r="G110" i="24"/>
  <c r="G111" i="24"/>
  <c r="G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74" i="24"/>
  <c r="I75" i="24"/>
  <c r="I76" i="24"/>
  <c r="I77" i="24"/>
  <c r="I78" i="24"/>
  <c r="I79" i="24"/>
  <c r="I80" i="24"/>
  <c r="I81" i="24"/>
  <c r="I82" i="24"/>
  <c r="I83" i="24"/>
  <c r="I84" i="24"/>
  <c r="I85" i="24"/>
  <c r="I86" i="24"/>
  <c r="I87" i="24"/>
  <c r="I88" i="24"/>
  <c r="I89" i="24"/>
  <c r="I90" i="24"/>
  <c r="I91" i="24"/>
  <c r="I92" i="24"/>
  <c r="I93" i="24"/>
  <c r="I94" i="24"/>
  <c r="I95" i="24"/>
  <c r="I96" i="24"/>
  <c r="I97" i="24"/>
  <c r="I98" i="24"/>
  <c r="I99" i="24"/>
  <c r="I100" i="24"/>
  <c r="I101" i="24"/>
  <c r="I102" i="24"/>
  <c r="I103" i="24"/>
  <c r="I104" i="24"/>
  <c r="I105" i="24"/>
  <c r="I106" i="24"/>
  <c r="I107" i="24"/>
  <c r="I108" i="24"/>
  <c r="I109" i="24"/>
  <c r="I110" i="24"/>
  <c r="I1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76" i="24"/>
  <c r="H77" i="24"/>
  <c r="H78" i="24"/>
  <c r="H79" i="24"/>
  <c r="H80" i="24"/>
  <c r="H81" i="24"/>
  <c r="H82" i="24"/>
  <c r="H83" i="24"/>
  <c r="H84" i="24"/>
  <c r="H85" i="24"/>
  <c r="H86" i="24"/>
  <c r="H87" i="24"/>
  <c r="H88" i="24"/>
  <c r="H89" i="24"/>
  <c r="H90" i="24"/>
  <c r="H91" i="24"/>
  <c r="H92" i="24"/>
  <c r="H93" i="24"/>
  <c r="H94" i="24"/>
  <c r="H95" i="24"/>
  <c r="H96" i="24"/>
  <c r="H97" i="24"/>
  <c r="H98" i="24"/>
  <c r="H99" i="24"/>
  <c r="H100" i="24"/>
  <c r="H101" i="24"/>
  <c r="H102" i="24"/>
  <c r="H103" i="24"/>
  <c r="H104" i="24"/>
  <c r="H105" i="24"/>
  <c r="H106" i="24"/>
  <c r="H107" i="24"/>
  <c r="H108" i="24"/>
  <c r="H109" i="24"/>
  <c r="H110" i="24"/>
  <c r="H111" i="24"/>
  <c r="H11" i="24"/>
  <c r="H3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" i="24"/>
  <c r="D3" i="24"/>
  <c r="S16" i="24"/>
  <c r="U16" i="24" s="1"/>
  <c r="S15" i="24"/>
  <c r="U15" i="24" s="1"/>
  <c r="O113" i="24"/>
  <c r="N113" i="24"/>
  <c r="M113" i="24"/>
  <c r="O112" i="24"/>
  <c r="N112" i="24"/>
  <c r="M112" i="24"/>
  <c r="AA93" i="24"/>
  <c r="AA92" i="24"/>
  <c r="AA91" i="24"/>
  <c r="AA90" i="24"/>
  <c r="AA89" i="24"/>
  <c r="AA88" i="24"/>
  <c r="AA87" i="24"/>
  <c r="AA86" i="24"/>
  <c r="AA85" i="24"/>
  <c r="AA84" i="24"/>
  <c r="AA83" i="24"/>
  <c r="AA82" i="24"/>
  <c r="AA81" i="24"/>
  <c r="AA80" i="24"/>
  <c r="AA79" i="24"/>
  <c r="AA78" i="24"/>
  <c r="AA77" i="24"/>
  <c r="AA76" i="24"/>
  <c r="AA75" i="24"/>
  <c r="AA74" i="24"/>
  <c r="AA73" i="24"/>
  <c r="AA72" i="24"/>
  <c r="AA71" i="24"/>
  <c r="AA70" i="24"/>
  <c r="AA69" i="24"/>
  <c r="AA68" i="24"/>
  <c r="AA67" i="24"/>
  <c r="AA66" i="24"/>
  <c r="AA65" i="24"/>
  <c r="AA64" i="24"/>
  <c r="AA63" i="24"/>
  <c r="AA62" i="24"/>
  <c r="AA61" i="24"/>
  <c r="AA60" i="24"/>
  <c r="AA59" i="24"/>
  <c r="AA58" i="24"/>
  <c r="AA57" i="24"/>
  <c r="AA56" i="24"/>
  <c r="AA55" i="24"/>
  <c r="AA54" i="24"/>
  <c r="AA53" i="24"/>
  <c r="AA52" i="24"/>
  <c r="AA51" i="24"/>
  <c r="AA50" i="24"/>
  <c r="AA49" i="24"/>
  <c r="AA48" i="24"/>
  <c r="AA47" i="24"/>
  <c r="AA46" i="24"/>
  <c r="AA45" i="24"/>
  <c r="AA44" i="24"/>
  <c r="AA43" i="24"/>
  <c r="AA42" i="24"/>
  <c r="AA41" i="24"/>
  <c r="AA40" i="24"/>
  <c r="AA39" i="24"/>
  <c r="AA38" i="24"/>
  <c r="AA37" i="24"/>
  <c r="AA36" i="24"/>
  <c r="AA35" i="24"/>
  <c r="AA34" i="24"/>
  <c r="AA33" i="24"/>
  <c r="AA32" i="24"/>
  <c r="AA31" i="24"/>
  <c r="AA30" i="24"/>
  <c r="AA29" i="24"/>
  <c r="AA28" i="24"/>
  <c r="AA27" i="24"/>
  <c r="AA26" i="24"/>
  <c r="AA25" i="24"/>
  <c r="AA24" i="24"/>
  <c r="AA23" i="24"/>
  <c r="AA22" i="24"/>
  <c r="AA21" i="24"/>
  <c r="AA20" i="24"/>
  <c r="AA19" i="24"/>
  <c r="AA18" i="24"/>
  <c r="AA17" i="24"/>
  <c r="AA16" i="24"/>
  <c r="AA15" i="24"/>
  <c r="AA14" i="24"/>
  <c r="AA13" i="24"/>
  <c r="T14" i="24"/>
  <c r="AA12" i="24"/>
  <c r="T13" i="24"/>
  <c r="AA11" i="24"/>
  <c r="Z11" i="24"/>
  <c r="T12" i="24"/>
  <c r="O11" i="24"/>
  <c r="N11" i="24"/>
  <c r="M11" i="24"/>
  <c r="N114" i="24" l="1" a="1"/>
  <c r="N114" i="24" s="1"/>
  <c r="S13" i="24" s="1"/>
  <c r="U13" i="24" s="1"/>
  <c r="O114" i="24" a="1"/>
  <c r="O114" i="24" s="1"/>
  <c r="S14" i="24" s="1"/>
  <c r="U14" i="24" s="1"/>
  <c r="M114" i="24" a="1"/>
  <c r="M114" i="24" s="1"/>
  <c r="S12" i="24" s="1"/>
  <c r="U12" i="24" s="1"/>
  <c r="U10" i="24" l="1"/>
  <c r="C19" i="2" l="1"/>
  <c r="L3" i="24"/>
</calcChain>
</file>

<file path=xl/sharedStrings.xml><?xml version="1.0" encoding="utf-8"?>
<sst xmlns="http://schemas.openxmlformats.org/spreadsheetml/2006/main" count="481" uniqueCount="366">
  <si>
    <t>Call sign</t>
  </si>
  <si>
    <t>Date</t>
  </si>
  <si>
    <t>Time</t>
  </si>
  <si>
    <t>SSB</t>
  </si>
  <si>
    <t>CW</t>
  </si>
  <si>
    <t>Phone QSOs</t>
  </si>
  <si>
    <t>CW QSOs</t>
  </si>
  <si>
    <t>Club Name</t>
  </si>
  <si>
    <t>E-mail</t>
  </si>
  <si>
    <t>Each new Club worked = 1 point</t>
  </si>
  <si>
    <t>Each new Grid worked = 2 points</t>
  </si>
  <si>
    <t>Exchange sent (You)</t>
  </si>
  <si>
    <t>Exchange rcvd (him/her)</t>
  </si>
  <si>
    <t>Mode: SSB or CW or RTTY</t>
  </si>
  <si>
    <t>RTTY QSOs</t>
  </si>
  <si>
    <t>Each SSB QSO = 2 points</t>
  </si>
  <si>
    <t>RTTY</t>
  </si>
  <si>
    <t xml:space="preserve">Antique Wireless Association </t>
  </si>
  <si>
    <t>Bloemfontein Amateur Radio Club</t>
  </si>
  <si>
    <t xml:space="preserve">Boland Amateurradioklub </t>
  </si>
  <si>
    <t>Border Radio Club </t>
  </si>
  <si>
    <t>Cape Radio Group </t>
  </si>
  <si>
    <t>Centurion Radio Amateur Club </t>
  </si>
  <si>
    <t>Durban Amateur Radio Club </t>
  </si>
  <si>
    <t>DX Safari Radio Club </t>
  </si>
  <si>
    <t>Ekurhuleni Amateur Radio Society </t>
  </si>
  <si>
    <t>Hibiscus Coast Amateur Radio Club </t>
  </si>
  <si>
    <t>Highveld Amateur Radio Club </t>
  </si>
  <si>
    <t>Highway Amateur Radio Club </t>
  </si>
  <si>
    <t>Jeugland Radio Club </t>
  </si>
  <si>
    <t>Johannesburg Amateur Radio Club </t>
  </si>
  <si>
    <t>Kimberley Amateurradioklub </t>
  </si>
  <si>
    <t>Laeveld Amateur Radio Klub </t>
  </si>
  <si>
    <t>Lichtenburg Amateur Radio Klub </t>
  </si>
  <si>
    <t>Magalies Radioamateurklub </t>
  </si>
  <si>
    <t>Midlands Amateur Radio Club </t>
  </si>
  <si>
    <t>Mooirivier Amateurradioklub </t>
  </si>
  <si>
    <t xml:space="preserve">Namibian Amateur Radio League </t>
  </si>
  <si>
    <t>Oakdale Amateurradioklub </t>
  </si>
  <si>
    <t>OTL Radioklub </t>
  </si>
  <si>
    <t>Overberg Amateurradioklub </t>
  </si>
  <si>
    <t>Port Elizabeth Amateur Radio Society </t>
  </si>
  <si>
    <t>Potchefstroom Amateurradioklub </t>
  </si>
  <si>
    <t>Pretoria Amateur Radio Club </t>
  </si>
  <si>
    <t>Roman Rock Radio Club </t>
  </si>
  <si>
    <t>Rustenburg Amateur Radio Klub </t>
  </si>
  <si>
    <t>SA Institute of Electrical Engineers Museum </t>
  </si>
  <si>
    <t>SABC Amateur Radio Club </t>
  </si>
  <si>
    <t>Sandringham Scout Group </t>
  </si>
  <si>
    <t>Sandton Amateur Radio Club </t>
  </si>
  <si>
    <t>Sasolburg Amateurradioklub </t>
  </si>
  <si>
    <t>SCS Aerospace Group Amateur Radio Club </t>
  </si>
  <si>
    <t>Secunda Amateur Radio Club </t>
  </si>
  <si>
    <t>Southern Suburbs Amateur Radio Club </t>
  </si>
  <si>
    <t>Soutpansberg Amateur Radio Club </t>
  </si>
  <si>
    <t>Suid Kaap Amateurradioklub </t>
  </si>
  <si>
    <t>The Radio Club </t>
  </si>
  <si>
    <t>The Southern African Morse Operators Club </t>
  </si>
  <si>
    <t>Vrystaat Amateurradioklub </t>
  </si>
  <si>
    <t>Welkom Radioklub </t>
  </si>
  <si>
    <t>West Rand Amateur Radio Club </t>
  </si>
  <si>
    <t>Winelands Amateur Radio Club </t>
  </si>
  <si>
    <t>Wolkberg Amateurradioklub </t>
  </si>
  <si>
    <t>Name</t>
  </si>
  <si>
    <t>Vaal Triangle Amateur Radio Club</t>
  </si>
  <si>
    <t>SARL Member</t>
  </si>
  <si>
    <t>Noord-Natal Amateurradioklub </t>
  </si>
  <si>
    <t>Noord-Kaap Amateurradioklub</t>
  </si>
  <si>
    <t>Namaqualand Aero Sport Association</t>
  </si>
  <si>
    <t>Kempton Park Amateur Radio Technical Society </t>
  </si>
  <si>
    <t>Hammies Amateur Radio Club - Div 6</t>
  </si>
  <si>
    <t>Hammies Amateur Radio Club - Div 5</t>
  </si>
  <si>
    <t>Hammies Amateur Radio Club - Div 4</t>
  </si>
  <si>
    <t>Hammies Amateur Radio Club - Div 3</t>
  </si>
  <si>
    <t>Hammies Amateur Radio Club - Div 2</t>
  </si>
  <si>
    <t>Hammies Amateur Radio Club - Div 1</t>
  </si>
  <si>
    <t>False Bay Amateur Radio Club</t>
  </si>
  <si>
    <t xml:space="preserve">Eden Amateur Radio Club </t>
  </si>
  <si>
    <t>East Rand Radio Club</t>
  </si>
  <si>
    <t>Cape Town Amateur Radio Centre</t>
  </si>
  <si>
    <t>Bo-Karoo Amateurradioklub</t>
  </si>
  <si>
    <t xml:space="preserve">Alberton Amateur Radio Interest Group </t>
  </si>
  <si>
    <t xml:space="preserve">2. To appear on the list a club must have a ICASA issued call sign </t>
  </si>
  <si>
    <t>(extracted from SARL list 2023-10-02)</t>
  </si>
  <si>
    <t>Each CW QSO = 4 points</t>
  </si>
  <si>
    <t>Each RTTY QSO = 5 points</t>
  </si>
  <si>
    <t xml:space="preserve">The first time a gridsquare is worked is 2 points and </t>
  </si>
  <si>
    <t>thereafter the same gridsquare scores 0</t>
  </si>
  <si>
    <t>6TWB</t>
  </si>
  <si>
    <t>1WRC</t>
  </si>
  <si>
    <t>6WR</t>
  </si>
  <si>
    <t>4WRC</t>
  </si>
  <si>
    <t>4B</t>
  </si>
  <si>
    <t>6VTB</t>
  </si>
  <si>
    <t>6CW</t>
  </si>
  <si>
    <t>1RC</t>
  </si>
  <si>
    <t>1SKR</t>
  </si>
  <si>
    <t>6SPB</t>
  </si>
  <si>
    <t>6SSC</t>
  </si>
  <si>
    <t>6SRC</t>
  </si>
  <si>
    <t>1SAC</t>
  </si>
  <si>
    <t>4SRK</t>
  </si>
  <si>
    <t>6SRL</t>
  </si>
  <si>
    <t>6STN</t>
  </si>
  <si>
    <t>6SSG</t>
  </si>
  <si>
    <t>6RTV</t>
  </si>
  <si>
    <t>6IEE</t>
  </si>
  <si>
    <t>6RTB</t>
  </si>
  <si>
    <t>0RR</t>
  </si>
  <si>
    <t>6PTA</t>
  </si>
  <si>
    <t>6POT</t>
  </si>
  <si>
    <t>2PE</t>
  </si>
  <si>
    <t>1OAR</t>
  </si>
  <si>
    <t>6OTL</t>
  </si>
  <si>
    <t>1OAK</t>
  </si>
  <si>
    <t>5NAK</t>
  </si>
  <si>
    <t>3NC</t>
  </si>
  <si>
    <t>51NAM</t>
  </si>
  <si>
    <t>3FLY</t>
  </si>
  <si>
    <t>6MOI</t>
  </si>
  <si>
    <t>5PMB</t>
  </si>
  <si>
    <t>6MRK</t>
  </si>
  <si>
    <t>6LRK</t>
  </si>
  <si>
    <t>6LOW</t>
  </si>
  <si>
    <t>3KBY</t>
  </si>
  <si>
    <t>6KTS</t>
  </si>
  <si>
    <t>6TJ</t>
  </si>
  <si>
    <t>6JRC</t>
  </si>
  <si>
    <t>5HAM</t>
  </si>
  <si>
    <t>6HVB</t>
  </si>
  <si>
    <t>5HAC</t>
  </si>
  <si>
    <t>6ZU</t>
  </si>
  <si>
    <t>5ZU</t>
  </si>
  <si>
    <t>4ZU</t>
  </si>
  <si>
    <t>3ZU</t>
  </si>
  <si>
    <t>2ZU</t>
  </si>
  <si>
    <t>1ZU</t>
  </si>
  <si>
    <t>1FRC</t>
  </si>
  <si>
    <t>6ARS</t>
  </si>
  <si>
    <t>1ERZ</t>
  </si>
  <si>
    <t>6ERB</t>
  </si>
  <si>
    <t>1DX</t>
  </si>
  <si>
    <t>5D</t>
  </si>
  <si>
    <t>6CEN</t>
  </si>
  <si>
    <t>1CT</t>
  </si>
  <si>
    <t>1CRG</t>
  </si>
  <si>
    <t>2BRC</t>
  </si>
  <si>
    <t>1BAK</t>
  </si>
  <si>
    <t>3VDK</t>
  </si>
  <si>
    <t>4BFN</t>
  </si>
  <si>
    <t>0AWA</t>
  </si>
  <si>
    <t>6TDK</t>
  </si>
  <si>
    <t>Abbreviated Club Callsign</t>
  </si>
  <si>
    <t>3. Members of the SARL who are not club members can provide the SARL Abbreviated Callsign as their exchange and it will count as a club (the SARL itself is not a contest club)</t>
  </si>
  <si>
    <t>The Contest Exchange is the Abbreviated Club Callsign</t>
  </si>
  <si>
    <t>Issue 2024-06-26 v1.0</t>
  </si>
  <si>
    <t>5. CHECK at contest.sarl.org.za for the latest version of the Abbrevited callsigns</t>
  </si>
  <si>
    <t>Abbreviated Club
Callsign</t>
  </si>
  <si>
    <r>
      <t xml:space="preserve">Enter the Club's </t>
    </r>
    <r>
      <rPr>
        <sz val="12"/>
        <color theme="5"/>
        <rFont val="Calibri"/>
        <family val="2"/>
      </rPr>
      <t>ABBREVIATED CALLSIGN</t>
    </r>
    <r>
      <rPr>
        <sz val="12"/>
        <color theme="1"/>
        <rFont val="Calibri"/>
        <family val="2"/>
      </rPr>
      <t xml:space="preserve"> and </t>
    </r>
    <r>
      <rPr>
        <sz val="12"/>
        <color theme="5"/>
        <rFont val="Calibri"/>
        <family val="2"/>
      </rPr>
      <t>not</t>
    </r>
    <r>
      <rPr>
        <sz val="12"/>
        <color theme="1"/>
        <rFont val="Calibri"/>
        <family val="2"/>
      </rPr>
      <t xml:space="preserve"> club name</t>
    </r>
  </si>
  <si>
    <t>Your Call sign</t>
  </si>
  <si>
    <t>B.  Please do not tamper with the formulae</t>
  </si>
  <si>
    <t>Contestant Undertaking</t>
  </si>
  <si>
    <t>(Column H for your club abbreviated call sign and Column K for the Received club abbreviated call sign)</t>
  </si>
  <si>
    <t>Enter the gridsquares to 4 digits (not 6 or 8)</t>
  </si>
  <si>
    <t>Your Grid
(4 Character)</t>
  </si>
  <si>
    <t>none</t>
  </si>
  <si>
    <t>Your Name</t>
  </si>
  <si>
    <t>Grid
(4 Character)</t>
  </si>
  <si>
    <t>Modes</t>
  </si>
  <si>
    <t>Valid modes</t>
  </si>
  <si>
    <t>Points</t>
  </si>
  <si>
    <t>No mode</t>
  </si>
  <si>
    <t>SSB QSOs</t>
  </si>
  <si>
    <t>KG33</t>
  </si>
  <si>
    <t>KG43</t>
  </si>
  <si>
    <t>KG34</t>
  </si>
  <si>
    <t>KG35</t>
  </si>
  <si>
    <t>KG36</t>
  </si>
  <si>
    <t>KG37</t>
  </si>
  <si>
    <t>KG12</t>
  </si>
  <si>
    <t>KG40</t>
  </si>
  <si>
    <t>KG41</t>
  </si>
  <si>
    <t>KG23</t>
  </si>
  <si>
    <t>KG42</t>
  </si>
  <si>
    <t>KG54</t>
  </si>
  <si>
    <t>KG44</t>
  </si>
  <si>
    <t>KG50</t>
  </si>
  <si>
    <t>KG45</t>
  </si>
  <si>
    <t>KG46</t>
  </si>
  <si>
    <t>KG47</t>
  </si>
  <si>
    <t>KG22</t>
  </si>
  <si>
    <t>KG57</t>
  </si>
  <si>
    <t>KG56</t>
  </si>
  <si>
    <t>KG05</t>
  </si>
  <si>
    <t>KG25</t>
  </si>
  <si>
    <t>KG55</t>
  </si>
  <si>
    <t>KG65</t>
  </si>
  <si>
    <t>KG04</t>
  </si>
  <si>
    <t>KG14</t>
  </si>
  <si>
    <t>KG24</t>
  </si>
  <si>
    <t>KG64</t>
  </si>
  <si>
    <t>KG03</t>
  </si>
  <si>
    <t>KG13</t>
  </si>
  <si>
    <t>KG53</t>
  </si>
  <si>
    <t>KG63</t>
  </si>
  <si>
    <t>KG02</t>
  </si>
  <si>
    <t>KG32</t>
  </si>
  <si>
    <t>KG52</t>
  </si>
  <si>
    <t>KG62</t>
  </si>
  <si>
    <t>JG81</t>
  </si>
  <si>
    <t>JG91</t>
  </si>
  <si>
    <t>KG01</t>
  </si>
  <si>
    <t>KG11</t>
  </si>
  <si>
    <t>KG21</t>
  </si>
  <si>
    <t>KG31</t>
  </si>
  <si>
    <t>KG51</t>
  </si>
  <si>
    <t>KG61</t>
  </si>
  <si>
    <t>JG80</t>
  </si>
  <si>
    <t>JG90</t>
  </si>
  <si>
    <t>KG00</t>
  </si>
  <si>
    <t>KG10</t>
  </si>
  <si>
    <t>KG20</t>
  </si>
  <si>
    <t>KG30</t>
  </si>
  <si>
    <t>JF89</t>
  </si>
  <si>
    <t>JF99</t>
  </si>
  <si>
    <t>KF09</t>
  </si>
  <si>
    <t>KF19</t>
  </si>
  <si>
    <t>KF29</t>
  </si>
  <si>
    <t>KF39</t>
  </si>
  <si>
    <t>KF49</t>
  </si>
  <si>
    <t>KF59</t>
  </si>
  <si>
    <t>JF88</t>
  </si>
  <si>
    <t>JF98</t>
  </si>
  <si>
    <t>KF08</t>
  </si>
  <si>
    <t>KF18</t>
  </si>
  <si>
    <t>KF38</t>
  </si>
  <si>
    <t>KF48</t>
  </si>
  <si>
    <t>KF58</t>
  </si>
  <si>
    <t>JF87</t>
  </si>
  <si>
    <t>JF97</t>
  </si>
  <si>
    <t>KF07</t>
  </si>
  <si>
    <t>KF17</t>
  </si>
  <si>
    <t>KF27</t>
  </si>
  <si>
    <t>KF37</t>
  </si>
  <si>
    <t>KF47</t>
  </si>
  <si>
    <t>JF86</t>
  </si>
  <si>
    <t>JF96</t>
  </si>
  <si>
    <t>KF06</t>
  </si>
  <si>
    <t>KF16</t>
  </si>
  <si>
    <t>KF26</t>
  </si>
  <si>
    <t>KF36</t>
  </si>
  <si>
    <t>JF95</t>
  </si>
  <si>
    <t>KF05</t>
  </si>
  <si>
    <t>KF15</t>
  </si>
  <si>
    <t>KF25</t>
  </si>
  <si>
    <t>Valid SA Grid Squares</t>
  </si>
  <si>
    <t>KF28</t>
  </si>
  <si>
    <t>SA Grids</t>
  </si>
  <si>
    <t>Number of unique</t>
  </si>
  <si>
    <t>Grid Squares</t>
  </si>
  <si>
    <t>Club abb callsigns</t>
  </si>
  <si>
    <r>
      <t xml:space="preserve">If the abbreviated callsign is in the list then the </t>
    </r>
    <r>
      <rPr>
        <sz val="11"/>
        <color theme="6" tint="-0.249977111117893"/>
        <rFont val="Calibri (Body)"/>
      </rPr>
      <t>cell and text will go green</t>
    </r>
  </si>
  <si>
    <t>Unique QSOs per MODE</t>
  </si>
  <si>
    <t>A call sign may only be worked once per mode for points</t>
  </si>
  <si>
    <t>There must be a none in K107</t>
  </si>
  <si>
    <t>Totals</t>
  </si>
  <si>
    <t>Club abbrev Callsign</t>
  </si>
  <si>
    <t>This is to bring through the arrays to this worksheet as some excels don’t do sheet references</t>
  </si>
  <si>
    <t>If there are multiple occurrences of a call sign in the callsign column</t>
  </si>
  <si>
    <t xml:space="preserve">then they will go orange - they are either a mode dupe or multiple modes </t>
  </si>
  <si>
    <t>-</t>
  </si>
  <si>
    <r>
      <rPr>
        <i/>
        <sz val="12"/>
        <color theme="6" tint="-0.499984740745262"/>
        <rFont val="Calibri"/>
        <family val="2"/>
      </rPr>
      <t xml:space="preserve">Unique QSOs go </t>
    </r>
    <r>
      <rPr>
        <i/>
        <sz val="12"/>
        <color theme="7" tint="-0.249977111117893"/>
        <rFont val="Calibri"/>
        <family val="2"/>
      </rPr>
      <t>violet</t>
    </r>
    <r>
      <rPr>
        <i/>
        <sz val="12"/>
        <color theme="6" tint="-0.499984740745262"/>
        <rFont val="Calibri"/>
        <family val="2"/>
      </rPr>
      <t xml:space="preserve"> and count</t>
    </r>
    <r>
      <rPr>
        <i/>
        <sz val="12"/>
        <rFont val="Calibri"/>
        <family val="2"/>
      </rPr>
      <t xml:space="preserve">
Dups do not colour and only one of the dups are counted</t>
    </r>
  </si>
  <si>
    <t>Your Surname</t>
  </si>
  <si>
    <t>Do not edit</t>
  </si>
  <si>
    <r>
      <t xml:space="preserve">If a Callsign is unique within the SSB or within the CW or within the RTTY columns its square will go </t>
    </r>
    <r>
      <rPr>
        <sz val="12"/>
        <color theme="7" tint="-0.249977111117893"/>
        <rFont val="Calibri"/>
        <family val="2"/>
      </rPr>
      <t>violet</t>
    </r>
  </si>
  <si>
    <t>The scoring counts only the first of Mode duplicate QSOs</t>
  </si>
  <si>
    <r>
      <rPr>
        <i/>
        <sz val="12"/>
        <color theme="6" tint="-0.249977111117893"/>
        <rFont val="Calibri"/>
        <family val="2"/>
      </rPr>
      <t>Valid abbr call signs go green</t>
    </r>
    <r>
      <rPr>
        <i/>
        <sz val="12"/>
        <color theme="1"/>
        <rFont val="Calibri"/>
        <family val="2"/>
      </rPr>
      <t xml:space="preserve">
No club = enter '</t>
    </r>
    <r>
      <rPr>
        <b/>
        <i/>
        <sz val="12"/>
        <color theme="1"/>
        <rFont val="Calibri"/>
        <family val="2"/>
      </rPr>
      <t>None</t>
    </r>
    <r>
      <rPr>
        <i/>
        <sz val="12"/>
        <color theme="1"/>
        <rFont val="Calibri"/>
        <family val="2"/>
      </rPr>
      <t xml:space="preserve">' or leave blank
</t>
    </r>
    <r>
      <rPr>
        <b/>
        <i/>
        <sz val="12"/>
        <color theme="1"/>
        <rFont val="Calibri"/>
        <family val="2"/>
      </rPr>
      <t>Every entry in this column must be green</t>
    </r>
  </si>
  <si>
    <r>
      <t xml:space="preserve">Repeated callsigns go orange
</t>
    </r>
    <r>
      <rPr>
        <i/>
        <sz val="12"/>
        <color theme="1"/>
        <rFont val="Calibri"/>
        <family val="2"/>
      </rPr>
      <t xml:space="preserve">
Either a dup or QSOs on different modes</t>
    </r>
  </si>
  <si>
    <r>
      <rPr>
        <i/>
        <sz val="12"/>
        <color theme="6" tint="-0.249977111117893"/>
        <rFont val="Calibri"/>
        <family val="2"/>
      </rPr>
      <t>Valid SA Grid squares go green</t>
    </r>
    <r>
      <rPr>
        <i/>
        <sz val="12"/>
        <color theme="1"/>
        <rFont val="Calibri"/>
        <family val="2"/>
      </rPr>
      <t xml:space="preserve">
Grid squares outside SA - check manually
All unique Grid squares are counted</t>
    </r>
  </si>
  <si>
    <t>Changes since first issue</t>
  </si>
  <si>
    <r>
      <t xml:space="preserve">Working a contact who has 'no club' counts zero points. Enter </t>
    </r>
    <r>
      <rPr>
        <b/>
        <sz val="12"/>
        <color theme="1"/>
        <rFont val="Calibri"/>
        <family val="2"/>
      </rPr>
      <t>NONE</t>
    </r>
    <r>
      <rPr>
        <sz val="12"/>
        <color theme="1"/>
        <rFont val="Calibri"/>
        <family val="2"/>
      </rPr>
      <t xml:space="preserve"> or leave blank</t>
    </r>
  </si>
  <si>
    <r>
      <rPr>
        <i/>
        <sz val="12"/>
        <color theme="6" tint="-0.249977111117893"/>
        <rFont val="Calibri"/>
        <family val="2"/>
      </rPr>
      <t>Valid modes go green</t>
    </r>
    <r>
      <rPr>
        <i/>
        <sz val="12"/>
        <color theme="1"/>
        <rFont val="Calibri"/>
        <family val="2"/>
      </rPr>
      <t xml:space="preserve">
Valid modes
SSB CW RTTY
</t>
    </r>
    <r>
      <rPr>
        <b/>
        <i/>
        <sz val="12"/>
        <color theme="1"/>
        <rFont val="Calibri"/>
        <family val="2"/>
      </rPr>
      <t>Every entry in this column must be green</t>
    </r>
  </si>
  <si>
    <t>Enter UTC Time</t>
  </si>
  <si>
    <t>Name Received</t>
  </si>
  <si>
    <t>Mhz or Khz</t>
  </si>
  <si>
    <t>Issue 2025-02-18 v1.1</t>
  </si>
  <si>
    <t>Gauteng Amateur Radio Club</t>
  </si>
  <si>
    <t>6GPG</t>
  </si>
  <si>
    <t>4. QSO with 'no-club call sign' will score zero club points - enter 'none' in logs</t>
  </si>
  <si>
    <t>No club</t>
  </si>
  <si>
    <t>Added 6GPG</t>
  </si>
  <si>
    <t>Issue 2025-05-06 v1.2</t>
  </si>
  <si>
    <t>Added 1WK</t>
  </si>
  <si>
    <t>Modification history</t>
  </si>
  <si>
    <t>Weskus Amateur Radio Klub</t>
  </si>
  <si>
    <t>1WK</t>
  </si>
  <si>
    <t>no club</t>
  </si>
  <si>
    <t>There must be a no club in K106</t>
  </si>
  <si>
    <t xml:space="preserve">Added 'no club' </t>
  </si>
  <si>
    <t>Call sign operated - used on air</t>
  </si>
  <si>
    <t>Claimed Score - for this leg</t>
  </si>
  <si>
    <t>Generated Generic Club Contest Logsheet</t>
  </si>
  <si>
    <t>zs6jbz</t>
  </si>
  <si>
    <t>Leg of the Club Contest (date)</t>
  </si>
  <si>
    <t xml:space="preserve">Enter in the date of this Club Contest Leg </t>
  </si>
  <si>
    <t>This logsheet is for use in ALL of the SARL Club Contests</t>
  </si>
  <si>
    <t>Use one of these log sheets for each leg of a club contest</t>
  </si>
  <si>
    <t>Log Sheet for a single Leg of a SARL Club Contest</t>
  </si>
  <si>
    <t>Your Club
Abbreviated Callsign</t>
  </si>
  <si>
    <t>Total Score for This Leg</t>
  </si>
  <si>
    <t>SARL Club Contest type:</t>
  </si>
  <si>
    <t>SARL Club Contest type</t>
  </si>
  <si>
    <r>
      <t xml:space="preserve">A.  The address for the electronic submission of your log sheet is </t>
    </r>
    <r>
      <rPr>
        <b/>
        <sz val="14"/>
        <color theme="1"/>
        <rFont val="Calibri (Body)"/>
      </rPr>
      <t>contest@sarl.org.za</t>
    </r>
  </si>
  <si>
    <t>Contest Leg Date</t>
  </si>
  <si>
    <r>
      <t xml:space="preserve">C. Please put your callsign, contest type, leg and date in filename of the file that you submit eg </t>
    </r>
    <r>
      <rPr>
        <sz val="14"/>
        <color rgb="FFFF0000"/>
        <rFont val="Calibri (Body)"/>
      </rPr>
      <t>ZS1BIG-40m-leg1-2026-01-01-ClubContest</t>
    </r>
  </si>
  <si>
    <t>To be completed and submitted for each leg of a SARL Club Contest</t>
  </si>
  <si>
    <t>yyyy/mm/dd</t>
  </si>
  <si>
    <r>
      <t xml:space="preserve">Enter in 80m or 40m or 20m for the type of contest eg </t>
    </r>
    <r>
      <rPr>
        <b/>
        <sz val="14"/>
        <color theme="1"/>
        <rFont val="Calibri (Body)"/>
      </rPr>
      <t>80m</t>
    </r>
  </si>
  <si>
    <t>Call Sign Operated</t>
  </si>
  <si>
    <t>Enter your own call sign.  If you used a club call sign on air enter it here</t>
  </si>
  <si>
    <t>Any Comment you wish to make on a QSO</t>
  </si>
  <si>
    <t>This sheet is limited to 100 QSOs</t>
  </si>
  <si>
    <t>Frequency 
(not band)</t>
  </si>
  <si>
    <t>D. The green cells above copy through to the QSOs in the Log Sheet</t>
  </si>
  <si>
    <t>Grid Square operated from (AANN)</t>
  </si>
  <si>
    <t>Gridsquare</t>
  </si>
  <si>
    <t>Enter your own call sign</t>
  </si>
  <si>
    <t>As sent in your QSO exchanges</t>
  </si>
  <si>
    <t>Enter Date of this Contest Leg
(Brought through from information page)</t>
  </si>
  <si>
    <t>Complete these columns (use paste value)</t>
  </si>
  <si>
    <t xml:space="preserve">Complete these columns </t>
  </si>
  <si>
    <t xml:space="preserve">Your First Name
</t>
  </si>
  <si>
    <t xml:space="preserve">Valid SA Grid squares go green
</t>
  </si>
  <si>
    <r>
      <rPr>
        <i/>
        <sz val="12"/>
        <color theme="6" tint="-0.249977111117893"/>
        <rFont val="Calibri"/>
        <family val="2"/>
      </rPr>
      <t>Valid abbr call signs go green</t>
    </r>
    <r>
      <rPr>
        <i/>
        <sz val="12"/>
        <color theme="1"/>
        <rFont val="Calibri"/>
        <family val="2"/>
      </rPr>
      <t xml:space="preserve">
</t>
    </r>
    <r>
      <rPr>
        <b/>
        <i/>
        <sz val="12"/>
        <color theme="1"/>
        <rFont val="Calibri"/>
        <family val="2"/>
      </rPr>
      <t xml:space="preserve">
Every entry in this column must be green
</t>
    </r>
  </si>
  <si>
    <t>Cells that auto-populate through to the logsheet</t>
  </si>
  <si>
    <t>Data to be entered by contestant</t>
  </si>
  <si>
    <t>Information required</t>
  </si>
  <si>
    <t>Find the abbreviated callsign for your club on that tab</t>
  </si>
  <si>
    <t>Auto-populated from Information tab</t>
  </si>
  <si>
    <t>You must fill in the columns that are shaded blue</t>
  </si>
  <si>
    <t>Remarks
(Optional)</t>
  </si>
  <si>
    <t>Formatting and some wording tidied up</t>
  </si>
  <si>
    <t>We will use this e-mail address if we need to contact you</t>
  </si>
  <si>
    <t>Issue 2025-09-17 v1.3</t>
  </si>
  <si>
    <t>Issue 2025-09-17</t>
  </si>
  <si>
    <t>Added 1ZSG</t>
  </si>
  <si>
    <t>ZS Link Network Group</t>
  </si>
  <si>
    <t>1ZSG</t>
  </si>
  <si>
    <t>Added 6MPS</t>
  </si>
  <si>
    <t>Mpisi Amateur Radio Klub </t>
  </si>
  <si>
    <t>6MPS</t>
  </si>
  <si>
    <t>Added 6RWT</t>
  </si>
  <si>
    <t>Noordwes Amateur Radio Klub </t>
  </si>
  <si>
    <t>6RWT</t>
  </si>
  <si>
    <t>CLUB LIST and Abbreviated Club Callsign - for all the SARL Club Contests</t>
  </si>
  <si>
    <t>1. The list is maintained by the SARL Contest Working Group</t>
  </si>
  <si>
    <t>Updated Abbreviated Club Callsign list</t>
  </si>
  <si>
    <t>Fixed missing formula in column N</t>
  </si>
  <si>
    <t>Updated Contest Undertaking</t>
  </si>
  <si>
    <t>I declare that this station was operated in accordance with the Amateur Radio Regulations, Terms of my Licence and the Rules of the Contest. I have read and accept to abide by the contest specific and contest general rules in the latest version of the SARL Contest Manual. 
I accept decisions of the Contest Working Group relating to this log.  
By submitting my contest log, I agree to these conditions and that my name, callsign, log, adjudicated contest score and any submitted photographs, may be published by the SARL and/or contest sponsor.</t>
  </si>
  <si>
    <t>Points / unique</t>
  </si>
  <si>
    <t>Version 2025-11-17-v1.4</t>
  </si>
  <si>
    <t>Fixed totalling formulas to also work with Excel2007</t>
  </si>
  <si>
    <t>For All LEGS of the 80m, 40m and 20m Club Contests</t>
  </si>
  <si>
    <t>SARL Club Contest Log Sheet</t>
  </si>
  <si>
    <t>Edited heading of Info tab to be clear that sheet is for ALL Legs of ALL club contests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</si>
</sst>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</font>
    <font>
      <sz val="14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3333FF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5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6" tint="-0.249977111117893"/>
      <name val="Calibri (Body)"/>
    </font>
    <font>
      <b/>
      <i/>
      <sz val="12"/>
      <color theme="1"/>
      <name val="Calibri"/>
      <family val="2"/>
    </font>
    <font>
      <i/>
      <sz val="12"/>
      <color theme="1"/>
      <name val="Calibri"/>
      <family val="2"/>
      <scheme val="minor"/>
    </font>
    <font>
      <i/>
      <sz val="12"/>
      <color theme="1"/>
      <name val="Calibri"/>
      <family val="2"/>
    </font>
    <font>
      <i/>
      <u/>
      <sz val="12"/>
      <color theme="1"/>
      <name val="Calibri"/>
      <family val="2"/>
    </font>
    <font>
      <i/>
      <sz val="12"/>
      <color theme="6" tint="-0.249977111117893"/>
      <name val="Calibri"/>
      <family val="2"/>
    </font>
    <font>
      <b/>
      <sz val="12"/>
      <name val="Calibri"/>
      <family val="2"/>
    </font>
    <font>
      <i/>
      <sz val="12"/>
      <color theme="9"/>
      <name val="Calibri"/>
      <family val="2"/>
    </font>
    <font>
      <i/>
      <sz val="12"/>
      <name val="Calibri"/>
      <family val="2"/>
    </font>
    <font>
      <i/>
      <sz val="12"/>
      <color theme="6" tint="-0.499984740745262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6"/>
      <color theme="1"/>
      <name val="Calibri"/>
      <family val="2"/>
    </font>
    <font>
      <sz val="18"/>
      <color theme="1"/>
      <name val="Calibri"/>
      <family val="2"/>
      <scheme val="minor"/>
    </font>
    <font>
      <i/>
      <sz val="12"/>
      <color theme="7" tint="-0.249977111117893"/>
      <name val="Calibri"/>
      <family val="2"/>
    </font>
    <font>
      <sz val="12"/>
      <color theme="7" tint="-0.249977111117893"/>
      <name val="Calibri"/>
      <family val="2"/>
    </font>
    <font>
      <b/>
      <sz val="16"/>
      <color theme="1"/>
      <name val="Calibri"/>
      <family val="2"/>
      <scheme val="minor"/>
    </font>
    <font>
      <sz val="14"/>
      <color theme="1"/>
      <name val="Calibri (Body)"/>
    </font>
    <font>
      <b/>
      <i/>
      <sz val="14"/>
      <color theme="1"/>
      <name val="Calibri (Body)"/>
    </font>
    <font>
      <b/>
      <sz val="14"/>
      <color theme="1"/>
      <name val="Calibri (Body)"/>
    </font>
    <font>
      <sz val="14"/>
      <name val="Calibri (Body)"/>
    </font>
    <font>
      <sz val="14"/>
      <color rgb="FF0000FF"/>
      <name val="Calibri (Body)"/>
    </font>
    <font>
      <b/>
      <i/>
      <u/>
      <sz val="14"/>
      <color theme="1"/>
      <name val="Calibri (Body)"/>
    </font>
    <font>
      <sz val="14"/>
      <color rgb="FF0070C0"/>
      <name val="Calibri (Body)"/>
    </font>
    <font>
      <sz val="14"/>
      <color rgb="FF000000"/>
      <name val="Calibri (Body)"/>
    </font>
    <font>
      <sz val="14"/>
      <color rgb="FFFF0000"/>
      <name val="Calibri (Body)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3333FF"/>
      <name val="Calibri"/>
      <family val="2"/>
      <scheme val="minor"/>
    </font>
    <font>
      <b/>
      <i/>
      <sz val="14"/>
      <color theme="1"/>
      <name val="Calibri"/>
      <family val="2"/>
    </font>
    <font>
      <b/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</cellStyleXfs>
  <cellXfs count="171">
    <xf numFmtId="0" fontId="0" fillId="0" borderId="0" xfId="0"/>
    <xf numFmtId="0" fontId="11" fillId="0" borderId="0" xfId="0" applyFont="1"/>
    <xf numFmtId="0" fontId="10" fillId="0" borderId="0" xfId="0" applyFont="1"/>
    <xf numFmtId="0" fontId="15" fillId="0" borderId="0" xfId="0" applyFont="1" applyAlignment="1">
      <alignment horizontal="left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17" fillId="0" borderId="0" xfId="0" applyFont="1" applyAlignment="1">
      <alignment vertical="top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/>
    <xf numFmtId="0" fontId="16" fillId="0" borderId="0" xfId="0" applyFont="1" applyAlignment="1">
      <alignment horizontal="justify" vertic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7" fillId="0" borderId="0" xfId="0" applyFont="1" applyAlignment="1">
      <alignment vertical="top"/>
    </xf>
    <xf numFmtId="0" fontId="17" fillId="0" borderId="0" xfId="0" applyFont="1"/>
    <xf numFmtId="0" fontId="20" fillId="0" borderId="0" xfId="0" applyFont="1"/>
    <xf numFmtId="0" fontId="4" fillId="2" borderId="1" xfId="0" applyFont="1" applyFill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22" fillId="0" borderId="0" xfId="0" applyFont="1"/>
    <xf numFmtId="0" fontId="4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wrapText="1"/>
    </xf>
    <xf numFmtId="0" fontId="23" fillId="0" borderId="6" xfId="0" applyFont="1" applyBorder="1" applyAlignment="1">
      <alignment wrapText="1"/>
    </xf>
    <xf numFmtId="0" fontId="0" fillId="0" borderId="5" xfId="0" applyBorder="1" applyAlignment="1">
      <alignment wrapText="1"/>
    </xf>
    <xf numFmtId="0" fontId="22" fillId="0" borderId="0" xfId="0" applyFont="1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24" fillId="0" borderId="0" xfId="0" applyFont="1"/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22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5" fillId="0" borderId="13" xfId="0" applyFont="1" applyBorder="1" applyAlignment="1">
      <alignment vertical="center" wrapText="1"/>
    </xf>
    <xf numFmtId="0" fontId="4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3" fillId="0" borderId="17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27" fillId="0" borderId="0" xfId="0" applyFont="1"/>
    <xf numFmtId="0" fontId="32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7" xfId="0" applyBorder="1" applyAlignment="1">
      <alignment horizontal="center" vertical="top"/>
    </xf>
    <xf numFmtId="0" fontId="39" fillId="0" borderId="0" xfId="0" applyFont="1"/>
    <xf numFmtId="15" fontId="39" fillId="0" borderId="0" xfId="0" applyNumberFormat="1" applyFont="1"/>
    <xf numFmtId="0" fontId="40" fillId="0" borderId="0" xfId="0" applyFont="1"/>
    <xf numFmtId="0" fontId="9" fillId="2" borderId="6" xfId="0" applyFont="1" applyFill="1" applyBorder="1" applyAlignment="1">
      <alignment horizontal="left" vertical="top"/>
    </xf>
    <xf numFmtId="0" fontId="17" fillId="0" borderId="8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left" vertical="top"/>
    </xf>
    <xf numFmtId="0" fontId="4" fillId="2" borderId="20" xfId="0" applyFont="1" applyFill="1" applyBorder="1" applyAlignment="1">
      <alignment horizontal="center" vertical="top"/>
    </xf>
    <xf numFmtId="0" fontId="17" fillId="0" borderId="20" xfId="0" applyFont="1" applyBorder="1" applyAlignment="1">
      <alignment horizontal="center" vertical="top"/>
    </xf>
    <xf numFmtId="0" fontId="17" fillId="0" borderId="12" xfId="0" applyFont="1" applyBorder="1" applyAlignment="1">
      <alignment horizontal="center" vertical="top"/>
    </xf>
    <xf numFmtId="0" fontId="32" fillId="0" borderId="21" xfId="0" applyFont="1" applyBorder="1" applyAlignment="1">
      <alignment horizontal="left"/>
    </xf>
    <xf numFmtId="0" fontId="9" fillId="0" borderId="22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4" fillId="0" borderId="0" xfId="0" applyFont="1"/>
    <xf numFmtId="0" fontId="9" fillId="2" borderId="9" xfId="0" applyFont="1" applyFill="1" applyBorder="1" applyAlignment="1">
      <alignment horizontal="left" vertical="top"/>
    </xf>
    <xf numFmtId="0" fontId="4" fillId="2" borderId="26" xfId="0" applyFont="1" applyFill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wrapText="1"/>
    </xf>
    <xf numFmtId="0" fontId="4" fillId="6" borderId="1" xfId="0" applyFont="1" applyFill="1" applyBorder="1" applyProtection="1">
      <protection locked="0"/>
    </xf>
    <xf numFmtId="0" fontId="4" fillId="6" borderId="1" xfId="0" applyFont="1" applyFill="1" applyBorder="1" applyAlignment="1" applyProtection="1">
      <alignment horizontal="center" vertical="top"/>
      <protection locked="0"/>
    </xf>
    <xf numFmtId="0" fontId="5" fillId="6" borderId="1" xfId="0" applyFon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horizontal="right"/>
    </xf>
    <xf numFmtId="0" fontId="24" fillId="3" borderId="11" xfId="0" applyFont="1" applyFill="1" applyBorder="1" applyAlignment="1">
      <alignment horizontal="left" vertical="center"/>
    </xf>
    <xf numFmtId="0" fontId="42" fillId="3" borderId="24" xfId="0" applyFont="1" applyFill="1" applyBorder="1" applyAlignment="1">
      <alignment vertical="center"/>
    </xf>
    <xf numFmtId="0" fontId="42" fillId="3" borderId="24" xfId="0" applyFont="1" applyFill="1" applyBorder="1" applyAlignment="1">
      <alignment horizontal="center" vertical="center"/>
    </xf>
    <xf numFmtId="0" fontId="42" fillId="3" borderId="2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0" fillId="0" borderId="21" xfId="0" applyBorder="1" applyAlignment="1">
      <alignment wrapText="1"/>
    </xf>
    <xf numFmtId="0" fontId="0" fillId="0" borderId="23" xfId="0" applyBorder="1" applyAlignment="1">
      <alignment wrapText="1"/>
    </xf>
    <xf numFmtId="0" fontId="46" fillId="0" borderId="0" xfId="0" applyFont="1" applyAlignment="1">
      <alignment vertical="top"/>
    </xf>
    <xf numFmtId="0" fontId="47" fillId="0" borderId="0" xfId="0" applyFont="1" applyAlignment="1">
      <alignment vertical="top"/>
    </xf>
    <xf numFmtId="0" fontId="48" fillId="0" borderId="0" xfId="0" applyFont="1" applyAlignment="1">
      <alignment vertical="top"/>
    </xf>
    <xf numFmtId="0" fontId="46" fillId="0" borderId="0" xfId="0" applyFont="1"/>
    <xf numFmtId="0" fontId="49" fillId="0" borderId="0" xfId="1" applyFont="1"/>
    <xf numFmtId="0" fontId="50" fillId="0" borderId="0" xfId="0" applyFont="1" applyAlignment="1">
      <alignment horizontal="left" vertical="top" wrapText="1"/>
    </xf>
    <xf numFmtId="0" fontId="46" fillId="0" borderId="0" xfId="0" applyFont="1" applyAlignment="1">
      <alignment horizontal="left" vertical="top"/>
    </xf>
    <xf numFmtId="0" fontId="51" fillId="0" borderId="0" xfId="0" applyFont="1" applyAlignment="1">
      <alignment vertical="top"/>
    </xf>
    <xf numFmtId="0" fontId="53" fillId="0" borderId="0" xfId="0" applyFont="1" applyAlignment="1">
      <alignment vertical="top"/>
    </xf>
    <xf numFmtId="0" fontId="45" fillId="0" borderId="0" xfId="0" applyFont="1" applyAlignment="1">
      <alignment horizontal="left"/>
    </xf>
    <xf numFmtId="0" fontId="1" fillId="0" borderId="0" xfId="0" applyFont="1"/>
    <xf numFmtId="0" fontId="9" fillId="6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34" fillId="2" borderId="1" xfId="0" applyFont="1" applyFill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 wrapText="1"/>
    </xf>
    <xf numFmtId="0" fontId="35" fillId="2" borderId="1" xfId="0" applyFont="1" applyFill="1" applyBorder="1" applyAlignment="1">
      <alignment horizontal="center" vertical="top" wrapText="1"/>
    </xf>
    <xf numFmtId="0" fontId="31" fillId="5" borderId="1" xfId="0" applyFont="1" applyFill="1" applyBorder="1" applyAlignment="1">
      <alignment horizontal="center" vertical="top" wrapText="1"/>
    </xf>
    <xf numFmtId="0" fontId="33" fillId="5" borderId="1" xfId="0" applyFont="1" applyFill="1" applyBorder="1" applyAlignment="1">
      <alignment horizontal="center" vertical="top" wrapText="1"/>
    </xf>
    <xf numFmtId="0" fontId="36" fillId="7" borderId="1" xfId="0" applyFont="1" applyFill="1" applyBorder="1" applyAlignment="1">
      <alignment horizontal="center" vertical="top" wrapText="1"/>
    </xf>
    <xf numFmtId="0" fontId="31" fillId="2" borderId="1" xfId="0" applyFont="1" applyFill="1" applyBorder="1" applyAlignment="1">
      <alignment horizontal="center" vertical="top" wrapText="1"/>
    </xf>
    <xf numFmtId="0" fontId="36" fillId="7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top" wrapText="1"/>
    </xf>
    <xf numFmtId="49" fontId="9" fillId="6" borderId="1" xfId="0" applyNumberFormat="1" applyFont="1" applyFill="1" applyBorder="1" applyAlignment="1">
      <alignment horizontal="center" vertical="top" wrapText="1"/>
    </xf>
    <xf numFmtId="15" fontId="4" fillId="0" borderId="1" xfId="0" applyNumberFormat="1" applyFont="1" applyBorder="1" applyAlignment="1">
      <alignment horizontal="center"/>
    </xf>
    <xf numFmtId="0" fontId="41" fillId="0" borderId="1" xfId="0" applyFont="1" applyBorder="1" applyAlignment="1">
      <alignment horizontal="center" vertical="center" wrapText="1"/>
    </xf>
    <xf numFmtId="14" fontId="19" fillId="0" borderId="0" xfId="0" applyNumberFormat="1" applyFont="1"/>
    <xf numFmtId="21" fontId="5" fillId="7" borderId="27" xfId="0" applyNumberFormat="1" applyFont="1" applyFill="1" applyBorder="1"/>
    <xf numFmtId="0" fontId="0" fillId="7" borderId="27" xfId="0" applyFill="1" applyBorder="1"/>
    <xf numFmtId="0" fontId="5" fillId="7" borderId="27" xfId="0" applyFont="1" applyFill="1" applyBorder="1" applyAlignment="1">
      <alignment horizontal="center" vertical="top"/>
    </xf>
    <xf numFmtId="0" fontId="0" fillId="7" borderId="1" xfId="0" applyFill="1" applyBorder="1"/>
    <xf numFmtId="0" fontId="0" fillId="0" borderId="11" xfId="0" applyBorder="1" applyAlignment="1">
      <alignment horizontal="center"/>
    </xf>
    <xf numFmtId="0" fontId="0" fillId="0" borderId="24" xfId="0" applyBorder="1"/>
    <xf numFmtId="0" fontId="38" fillId="0" borderId="24" xfId="0" applyFont="1" applyBorder="1"/>
    <xf numFmtId="0" fontId="38" fillId="0" borderId="25" xfId="0" applyFont="1" applyBorder="1"/>
    <xf numFmtId="0" fontId="45" fillId="0" borderId="0" xfId="0" applyFont="1"/>
    <xf numFmtId="0" fontId="56" fillId="0" borderId="0" xfId="0" applyFont="1"/>
    <xf numFmtId="0" fontId="46" fillId="6" borderId="28" xfId="0" applyFont="1" applyFill="1" applyBorder="1" applyAlignment="1" applyProtection="1">
      <alignment horizontal="center" vertical="center"/>
      <protection locked="0"/>
    </xf>
    <xf numFmtId="0" fontId="46" fillId="6" borderId="29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6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46" fillId="0" borderId="21" xfId="0" applyFont="1" applyBorder="1" applyAlignment="1">
      <alignment vertical="top"/>
    </xf>
    <xf numFmtId="3" fontId="55" fillId="4" borderId="23" xfId="0" applyNumberFormat="1" applyFont="1" applyFill="1" applyBorder="1" applyAlignment="1">
      <alignment horizontal="center" vertical="top"/>
    </xf>
    <xf numFmtId="0" fontId="52" fillId="0" borderId="0" xfId="0" applyFont="1" applyAlignment="1">
      <alignment horizontal="left" vertical="top" wrapText="1"/>
    </xf>
    <xf numFmtId="0" fontId="48" fillId="0" borderId="0" xfId="0" applyFont="1" applyAlignment="1">
      <alignment horizontal="left" vertical="top"/>
    </xf>
    <xf numFmtId="14" fontId="46" fillId="0" borderId="0" xfId="0" applyNumberFormat="1" applyFont="1" applyAlignment="1">
      <alignment horizontal="left" vertical="top"/>
    </xf>
    <xf numFmtId="0" fontId="46" fillId="0" borderId="0" xfId="0" applyFont="1" applyAlignment="1">
      <alignment horizontal="left" vertical="top" wrapText="1"/>
    </xf>
    <xf numFmtId="0" fontId="45" fillId="3" borderId="7" xfId="0" applyFont="1" applyFill="1" applyBorder="1" applyAlignment="1">
      <alignment horizontal="center" vertical="center"/>
    </xf>
    <xf numFmtId="0" fontId="46" fillId="0" borderId="14" xfId="0" applyFont="1" applyBorder="1" applyAlignment="1">
      <alignment vertical="center"/>
    </xf>
    <xf numFmtId="0" fontId="46" fillId="0" borderId="15" xfId="0" applyFont="1" applyBorder="1" applyAlignment="1">
      <alignment vertical="center"/>
    </xf>
    <xf numFmtId="0" fontId="46" fillId="0" borderId="16" xfId="0" applyFont="1" applyBorder="1" applyAlignment="1">
      <alignment vertical="center"/>
    </xf>
    <xf numFmtId="14" fontId="48" fillId="5" borderId="31" xfId="0" applyNumberFormat="1" applyFont="1" applyFill="1" applyBorder="1" applyAlignment="1" applyProtection="1">
      <alignment horizontal="center" vertical="center"/>
      <protection locked="0"/>
    </xf>
    <xf numFmtId="0" fontId="48" fillId="5" borderId="30" xfId="0" applyFont="1" applyFill="1" applyBorder="1" applyAlignment="1" applyProtection="1">
      <alignment horizontal="center" vertical="center"/>
      <protection locked="0"/>
    </xf>
    <xf numFmtId="0" fontId="48" fillId="5" borderId="29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top"/>
    </xf>
    <xf numFmtId="0" fontId="10" fillId="0" borderId="0" xfId="0" applyFont="1" applyAlignment="1">
      <alignment vertical="top"/>
    </xf>
    <xf numFmtId="14" fontId="48" fillId="5" borderId="1" xfId="0" applyNumberFormat="1" applyFont="1" applyFill="1" applyBorder="1" applyAlignment="1" applyProtection="1">
      <alignment horizontal="center" vertical="center"/>
      <protection locked="0"/>
    </xf>
    <xf numFmtId="0" fontId="46" fillId="6" borderId="1" xfId="0" applyFont="1" applyFill="1" applyBorder="1" applyAlignment="1" applyProtection="1">
      <alignment horizontal="center" vertical="center"/>
      <protection locked="0"/>
    </xf>
    <xf numFmtId="0" fontId="46" fillId="5" borderId="29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top" wrapText="1"/>
    </xf>
    <xf numFmtId="0" fontId="57" fillId="0" borderId="0" xfId="0" applyFont="1"/>
    <xf numFmtId="0" fontId="57" fillId="0" borderId="0" xfId="0" applyFont="1" applyAlignment="1">
      <alignment horizontal="right"/>
    </xf>
    <xf numFmtId="0" fontId="45" fillId="6" borderId="0" xfId="0" applyFont="1" applyFill="1" applyAlignment="1">
      <alignment horizontal="left"/>
    </xf>
    <xf numFmtId="0" fontId="0" fillId="6" borderId="0" xfId="0" applyFill="1"/>
    <xf numFmtId="0" fontId="57" fillId="6" borderId="0" xfId="0" applyFont="1" applyFill="1" applyAlignment="1">
      <alignment horizontal="right"/>
    </xf>
    <xf numFmtId="0" fontId="56" fillId="6" borderId="0" xfId="0" applyFont="1" applyFill="1"/>
    <xf numFmtId="0" fontId="59" fillId="0" borderId="0" xfId="0" applyFont="1" applyAlignment="1">
      <alignment vertical="top"/>
    </xf>
    <xf numFmtId="0" fontId="0" fillId="0" borderId="32" xfId="0" applyBorder="1" applyAlignment="1">
      <alignment wrapText="1"/>
    </xf>
    <xf numFmtId="0" fontId="46" fillId="0" borderId="0" xfId="0" applyFont="1" applyAlignment="1">
      <alignment horizontal="center" vertical="top"/>
    </xf>
    <xf numFmtId="0" fontId="21" fillId="0" borderId="11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58" fillId="6" borderId="2" xfId="0" applyFont="1" applyFill="1" applyBorder="1" applyAlignment="1">
      <alignment horizontal="center" vertical="center" wrapText="1"/>
    </xf>
    <xf numFmtId="0" fontId="58" fillId="6" borderId="3" xfId="0" applyFont="1" applyFill="1" applyBorder="1" applyAlignment="1">
      <alignment horizontal="center" vertical="center" wrapText="1"/>
    </xf>
    <xf numFmtId="0" fontId="58" fillId="6" borderId="4" xfId="0" applyFont="1" applyFill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14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top" wrapText="1"/>
    </xf>
  </cellXfs>
  <cellStyles count="34">
    <cellStyle name="Normal" xfId="0" builtinId="0"/>
    <cellStyle name="Normal 10" xfId="1" xr:uid="{00000000-0005-0000-0000-000001000000}"/>
    <cellStyle name="Normal 11" xfId="2" xr:uid="{00000000-0005-0000-0000-000002000000}"/>
    <cellStyle name="Normal 14" xfId="3" xr:uid="{00000000-0005-0000-0000-000003000000}"/>
    <cellStyle name="Normal 15" xfId="4" xr:uid="{00000000-0005-0000-0000-000004000000}"/>
    <cellStyle name="Normal 17" xfId="5" xr:uid="{00000000-0005-0000-0000-000005000000}"/>
    <cellStyle name="Normal 19" xfId="6" xr:uid="{00000000-0005-0000-0000-000006000000}"/>
    <cellStyle name="Normal 2" xfId="7" xr:uid="{00000000-0005-0000-0000-000007000000}"/>
    <cellStyle name="Normal 2 2" xfId="8" xr:uid="{00000000-0005-0000-0000-000008000000}"/>
    <cellStyle name="Normal 2 3" xfId="9" xr:uid="{00000000-0005-0000-0000-000009000000}"/>
    <cellStyle name="Normal 2 4" xfId="10" xr:uid="{00000000-0005-0000-0000-00000A000000}"/>
    <cellStyle name="Normal 2 5" xfId="11" xr:uid="{00000000-0005-0000-0000-00000B000000}"/>
    <cellStyle name="Normal 2 6" xfId="12" xr:uid="{00000000-0005-0000-0000-00000C000000}"/>
    <cellStyle name="Normal 2 7" xfId="13" xr:uid="{00000000-0005-0000-0000-00000D000000}"/>
    <cellStyle name="Normal 2 8" xfId="14" xr:uid="{00000000-0005-0000-0000-00000E000000}"/>
    <cellStyle name="Normal 21" xfId="15" xr:uid="{00000000-0005-0000-0000-00000F000000}"/>
    <cellStyle name="Normal 22" xfId="16" xr:uid="{00000000-0005-0000-0000-000010000000}"/>
    <cellStyle name="Normal 24" xfId="17" xr:uid="{00000000-0005-0000-0000-000011000000}"/>
    <cellStyle name="Normal 25" xfId="18" xr:uid="{00000000-0005-0000-0000-000012000000}"/>
    <cellStyle name="Normal 27" xfId="19" xr:uid="{00000000-0005-0000-0000-000013000000}"/>
    <cellStyle name="Normal 3" xfId="20" xr:uid="{00000000-0005-0000-0000-000014000000}"/>
    <cellStyle name="Normal 3 2" xfId="21" xr:uid="{00000000-0005-0000-0000-000015000000}"/>
    <cellStyle name="Normal 3 5" xfId="22" xr:uid="{00000000-0005-0000-0000-000016000000}"/>
    <cellStyle name="Normal 3 6" xfId="23" xr:uid="{00000000-0005-0000-0000-000017000000}"/>
    <cellStyle name="Normal 4" xfId="24" xr:uid="{00000000-0005-0000-0000-000018000000}"/>
    <cellStyle name="Normal 4 2" xfId="25" xr:uid="{00000000-0005-0000-0000-000019000000}"/>
    <cellStyle name="Normal 5" xfId="26" xr:uid="{00000000-0005-0000-0000-00001A000000}"/>
    <cellStyle name="Normal 6" xfId="27" xr:uid="{00000000-0005-0000-0000-00001B000000}"/>
    <cellStyle name="Normal 7" xfId="28" xr:uid="{00000000-0005-0000-0000-00001C000000}"/>
    <cellStyle name="Normal 8" xfId="29" xr:uid="{00000000-0005-0000-0000-00001D000000}"/>
    <cellStyle name="Normal 9" xfId="30" xr:uid="{00000000-0005-0000-0000-00001E000000}"/>
    <cellStyle name="Normal 9 2" xfId="31" xr:uid="{00000000-0005-0000-0000-00001F000000}"/>
    <cellStyle name="Normal 9 5" xfId="32" xr:uid="{00000000-0005-0000-0000-000020000000}"/>
    <cellStyle name="Normal 9 6" xfId="33" xr:uid="{00000000-0005-0000-0000-000021000000}"/>
  </cellStyles>
  <dxfs count="1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S43"/>
  <sheetViews>
    <sheetView tabSelected="1" workbookViewId="0">
      <selection activeCell="B7" sqref="B7"/>
    </sheetView>
  </sheetViews>
  <sheetFormatPr baseColWidth="10" defaultColWidth="9.1640625" defaultRowHeight="15" x14ac:dyDescent="0.2"/>
  <cols>
    <col min="1" max="1" width="33.6640625" style="2" customWidth="1"/>
    <col min="2" max="2" width="64.1640625" style="2" customWidth="1"/>
    <col min="3" max="3" width="11.5" style="2" customWidth="1"/>
    <col min="4" max="5" width="9.1640625" style="2" customWidth="1"/>
    <col min="6" max="6" width="11.33203125" style="2" customWidth="1"/>
    <col min="7" max="16384" width="9.1640625" style="2"/>
  </cols>
  <sheetData>
    <row r="1" spans="1:14" s="126" customFormat="1" ht="34" customHeight="1" thickBot="1" x14ac:dyDescent="0.25">
      <c r="A1" s="158" t="s">
        <v>364</v>
      </c>
      <c r="B1" s="159"/>
      <c r="C1" s="129" t="s">
        <v>361</v>
      </c>
      <c r="D1" s="125"/>
      <c r="E1" s="125"/>
      <c r="F1" s="125"/>
      <c r="G1" s="125"/>
      <c r="H1" s="125"/>
      <c r="I1" s="125"/>
      <c r="K1" s="127"/>
      <c r="L1" s="127"/>
      <c r="M1" s="127"/>
      <c r="N1" s="127"/>
    </row>
    <row r="2" spans="1:14" ht="30" customHeight="1" thickBot="1" x14ac:dyDescent="0.25">
      <c r="A2" s="158" t="s">
        <v>363</v>
      </c>
      <c r="B2" s="159"/>
      <c r="C2" s="4"/>
      <c r="D2" s="4"/>
      <c r="E2" s="4"/>
      <c r="F2" s="5"/>
      <c r="G2" s="4"/>
      <c r="H2" s="6"/>
      <c r="I2" s="4"/>
      <c r="J2" s="4"/>
      <c r="K2" s="1"/>
      <c r="L2" s="1"/>
      <c r="M2" s="1"/>
      <c r="N2" s="1"/>
    </row>
    <row r="3" spans="1:14" ht="19" x14ac:dyDescent="0.2">
      <c r="A3" s="143"/>
      <c r="B3" s="144"/>
      <c r="C3" s="155" t="s">
        <v>335</v>
      </c>
      <c r="D3" s="4"/>
      <c r="E3" s="4"/>
      <c r="F3" s="5"/>
      <c r="G3" s="4"/>
      <c r="H3" s="6"/>
      <c r="I3" s="4"/>
      <c r="J3" s="4"/>
      <c r="K3" s="1"/>
      <c r="L3" s="1"/>
      <c r="M3" s="1"/>
      <c r="N3" s="1"/>
    </row>
    <row r="4" spans="1:14" s="90" customFormat="1" ht="19" x14ac:dyDescent="0.25">
      <c r="A4" s="87" t="s">
        <v>305</v>
      </c>
      <c r="B4" s="87"/>
      <c r="C4" s="146"/>
      <c r="D4" s="87" t="s">
        <v>336</v>
      </c>
      <c r="E4" s="87"/>
      <c r="F4" s="88"/>
      <c r="G4" s="87"/>
      <c r="H4" s="89"/>
      <c r="I4" s="87"/>
      <c r="J4" s="87"/>
    </row>
    <row r="5" spans="1:14" s="90" customFormat="1" ht="19" x14ac:dyDescent="0.25">
      <c r="A5" s="87" t="s">
        <v>306</v>
      </c>
      <c r="B5" s="87"/>
      <c r="C5" s="145"/>
      <c r="D5" s="87" t="s">
        <v>334</v>
      </c>
      <c r="E5" s="87"/>
      <c r="F5" s="88"/>
      <c r="G5" s="87"/>
      <c r="H5" s="89"/>
      <c r="I5" s="87"/>
      <c r="J5" s="87"/>
    </row>
    <row r="6" spans="1:14" s="90" customFormat="1" ht="20" thickBot="1" x14ac:dyDescent="0.3">
      <c r="A6" s="87"/>
      <c r="B6" s="87"/>
      <c r="C6" s="87"/>
      <c r="D6" s="87"/>
      <c r="E6" s="87"/>
      <c r="F6" s="88"/>
      <c r="G6" s="87"/>
      <c r="H6" s="89"/>
      <c r="I6" s="87"/>
      <c r="J6" s="87"/>
    </row>
    <row r="7" spans="1:14" s="90" customFormat="1" ht="25" customHeight="1" x14ac:dyDescent="0.25">
      <c r="A7" s="137" t="s">
        <v>311</v>
      </c>
      <c r="B7" s="123"/>
      <c r="C7" s="87" t="s">
        <v>317</v>
      </c>
      <c r="D7" s="87"/>
      <c r="E7" s="87"/>
      <c r="F7" s="88"/>
      <c r="G7" s="87"/>
      <c r="H7" s="89"/>
      <c r="I7" s="87"/>
      <c r="J7" s="87"/>
    </row>
    <row r="8" spans="1:14" s="90" customFormat="1" ht="25" customHeight="1" thickBot="1" x14ac:dyDescent="0.3">
      <c r="A8" s="139" t="s">
        <v>303</v>
      </c>
      <c r="B8" s="140"/>
      <c r="C8" s="87" t="s">
        <v>304</v>
      </c>
      <c r="D8" s="87"/>
      <c r="E8" s="87"/>
      <c r="F8" s="88"/>
      <c r="G8" s="89" t="s">
        <v>316</v>
      </c>
      <c r="I8" s="87"/>
      <c r="J8" s="87"/>
    </row>
    <row r="9" spans="1:14" s="90" customFormat="1" ht="25" customHeight="1" thickBot="1" x14ac:dyDescent="0.3">
      <c r="A9" s="87"/>
      <c r="B9" s="128"/>
      <c r="C9" s="87"/>
      <c r="D9" s="87"/>
      <c r="E9" s="87"/>
      <c r="F9" s="87"/>
      <c r="G9" s="87"/>
      <c r="H9" s="87"/>
      <c r="I9" s="87"/>
      <c r="J9" s="87"/>
    </row>
    <row r="10" spans="1:14" s="90" customFormat="1" ht="25" customHeight="1" x14ac:dyDescent="0.25">
      <c r="A10" s="137" t="s">
        <v>159</v>
      </c>
      <c r="B10" s="123"/>
      <c r="C10" s="87" t="s">
        <v>326</v>
      </c>
      <c r="D10" s="87"/>
      <c r="E10" s="87"/>
      <c r="F10" s="87"/>
      <c r="G10" s="87"/>
      <c r="H10" s="87"/>
      <c r="I10" s="87"/>
      <c r="J10" s="87"/>
      <c r="M10" s="91"/>
    </row>
    <row r="11" spans="1:14" s="90" customFormat="1" ht="25" customHeight="1" x14ac:dyDescent="0.25">
      <c r="A11" s="138" t="s">
        <v>299</v>
      </c>
      <c r="B11" s="147"/>
      <c r="C11" s="87" t="s">
        <v>319</v>
      </c>
      <c r="D11" s="87"/>
      <c r="E11" s="87"/>
      <c r="F11" s="87"/>
      <c r="G11" s="87"/>
      <c r="H11" s="87"/>
      <c r="I11" s="87"/>
      <c r="J11" s="87"/>
      <c r="M11" s="91"/>
    </row>
    <row r="12" spans="1:14" s="90" customFormat="1" ht="25" customHeight="1" x14ac:dyDescent="0.25">
      <c r="A12" s="138" t="s">
        <v>166</v>
      </c>
      <c r="B12" s="142"/>
      <c r="C12" s="87" t="s">
        <v>327</v>
      </c>
      <c r="D12" s="87"/>
      <c r="E12" s="87"/>
      <c r="F12" s="87"/>
      <c r="G12" s="87"/>
      <c r="H12" s="87"/>
      <c r="I12" s="87"/>
      <c r="J12" s="87"/>
    </row>
    <row r="13" spans="1:14" s="90" customFormat="1" ht="25" customHeight="1" x14ac:dyDescent="0.25">
      <c r="A13" s="138" t="s">
        <v>272</v>
      </c>
      <c r="B13" s="124"/>
      <c r="C13" s="87"/>
      <c r="D13" s="87"/>
      <c r="E13" s="87"/>
      <c r="F13" s="87"/>
      <c r="G13" s="87"/>
      <c r="H13" s="87"/>
      <c r="I13" s="87"/>
      <c r="J13" s="87"/>
    </row>
    <row r="14" spans="1:14" s="90" customFormat="1" ht="25" customHeight="1" x14ac:dyDescent="0.25">
      <c r="A14" s="138" t="s">
        <v>8</v>
      </c>
      <c r="B14" s="124"/>
      <c r="C14" s="87" t="s">
        <v>342</v>
      </c>
      <c r="D14" s="87"/>
      <c r="E14" s="87"/>
      <c r="F14" s="87"/>
      <c r="G14" s="87"/>
      <c r="H14" s="87"/>
      <c r="I14" s="87"/>
      <c r="J14" s="87"/>
    </row>
    <row r="15" spans="1:14" s="90" customFormat="1" ht="25" customHeight="1" x14ac:dyDescent="0.25">
      <c r="A15" s="138" t="s">
        <v>152</v>
      </c>
      <c r="B15" s="142"/>
      <c r="C15" s="87" t="s">
        <v>337</v>
      </c>
      <c r="D15" s="87"/>
      <c r="E15" s="87"/>
      <c r="F15" s="87"/>
      <c r="G15" s="87"/>
      <c r="H15" s="87"/>
      <c r="I15" s="87"/>
      <c r="J15" s="87"/>
      <c r="M15" s="91"/>
    </row>
    <row r="16" spans="1:14" s="90" customFormat="1" ht="25" customHeight="1" x14ac:dyDescent="0.25">
      <c r="A16" s="138" t="s">
        <v>7</v>
      </c>
      <c r="B16" s="124"/>
      <c r="C16" s="87"/>
      <c r="D16" s="87"/>
      <c r="E16" s="87"/>
      <c r="F16" s="87"/>
      <c r="G16" s="87"/>
      <c r="H16" s="87"/>
      <c r="I16" s="87"/>
      <c r="J16" s="87"/>
      <c r="M16" s="91"/>
    </row>
    <row r="17" spans="1:14" s="90" customFormat="1" ht="25" customHeight="1" thickBot="1" x14ac:dyDescent="0.3">
      <c r="A17" s="139" t="s">
        <v>325</v>
      </c>
      <c r="B17" s="141"/>
      <c r="C17" s="87" t="s">
        <v>324</v>
      </c>
      <c r="D17" s="87"/>
      <c r="E17" s="87"/>
      <c r="F17" s="87"/>
      <c r="G17" s="87"/>
      <c r="H17" s="87"/>
      <c r="I17" s="87"/>
      <c r="J17" s="87"/>
      <c r="M17" s="91"/>
    </row>
    <row r="18" spans="1:14" s="90" customFormat="1" ht="20" thickBot="1" x14ac:dyDescent="0.3">
      <c r="A18" s="87"/>
      <c r="B18" s="157"/>
      <c r="C18" s="157"/>
      <c r="D18" s="157"/>
      <c r="E18" s="157"/>
      <c r="F18" s="87"/>
      <c r="G18" s="87"/>
      <c r="H18" s="87"/>
      <c r="I18" s="87"/>
      <c r="J18" s="87"/>
    </row>
    <row r="19" spans="1:14" s="90" customFormat="1" ht="23" customHeight="1" thickBot="1" x14ac:dyDescent="0.3">
      <c r="B19" s="130" t="s">
        <v>300</v>
      </c>
      <c r="C19" s="131">
        <f>'Log Sheet for each Leg '!U10</f>
        <v>0</v>
      </c>
      <c r="D19" s="92"/>
      <c r="E19" s="92"/>
      <c r="F19" s="92"/>
      <c r="G19" s="92"/>
      <c r="H19" s="92"/>
      <c r="I19" s="92"/>
      <c r="J19" s="92"/>
    </row>
    <row r="20" spans="1:14" s="90" customFormat="1" ht="19" x14ac:dyDescent="0.25">
      <c r="A20" s="87"/>
      <c r="B20" s="87"/>
      <c r="C20" s="93"/>
      <c r="D20" s="87"/>
      <c r="E20" s="87"/>
      <c r="F20" s="87"/>
      <c r="G20" s="87"/>
      <c r="H20" s="94"/>
      <c r="I20" s="87"/>
      <c r="J20" s="87"/>
    </row>
    <row r="21" spans="1:14" s="90" customFormat="1" ht="18" customHeight="1" x14ac:dyDescent="0.25">
      <c r="A21" s="93" t="s">
        <v>312</v>
      </c>
      <c r="B21" s="93"/>
      <c r="C21" s="93"/>
      <c r="D21" s="93"/>
      <c r="E21" s="93"/>
      <c r="F21" s="93"/>
      <c r="G21" s="93"/>
      <c r="H21" s="93"/>
      <c r="I21" s="93"/>
      <c r="J21" s="93"/>
    </row>
    <row r="22" spans="1:14" s="90" customFormat="1" ht="18" customHeight="1" x14ac:dyDescent="0.25">
      <c r="A22" s="93" t="s">
        <v>160</v>
      </c>
      <c r="B22" s="93"/>
      <c r="C22" s="93"/>
      <c r="D22" s="93"/>
      <c r="E22" s="93"/>
      <c r="F22" s="93"/>
      <c r="G22" s="93"/>
      <c r="H22" s="93"/>
      <c r="I22" s="93"/>
      <c r="J22" s="93"/>
    </row>
    <row r="23" spans="1:14" s="90" customFormat="1" ht="18" customHeight="1" x14ac:dyDescent="0.25">
      <c r="A23" s="93" t="s">
        <v>314</v>
      </c>
      <c r="B23" s="93"/>
      <c r="C23" s="93"/>
      <c r="D23" s="93"/>
      <c r="E23" s="93"/>
      <c r="F23" s="93"/>
      <c r="G23" s="93"/>
      <c r="H23" s="93"/>
      <c r="I23" s="93"/>
      <c r="J23" s="93"/>
    </row>
    <row r="24" spans="1:14" s="90" customFormat="1" ht="18" customHeight="1" x14ac:dyDescent="0.25">
      <c r="A24" s="93" t="s">
        <v>323</v>
      </c>
      <c r="B24" s="93"/>
      <c r="C24" s="93"/>
      <c r="D24" s="93"/>
      <c r="E24" s="93"/>
      <c r="F24" s="93"/>
      <c r="G24" s="93"/>
      <c r="H24" s="93"/>
      <c r="I24" s="93"/>
      <c r="J24" s="93"/>
    </row>
    <row r="25" spans="1:14" s="90" customFormat="1" ht="18" customHeight="1" x14ac:dyDescent="0.25">
      <c r="A25" s="93"/>
      <c r="B25" s="93"/>
      <c r="C25" s="93"/>
      <c r="D25" s="93"/>
      <c r="E25" s="93"/>
      <c r="F25" s="93"/>
      <c r="G25" s="93"/>
      <c r="H25" s="93"/>
      <c r="I25" s="93"/>
      <c r="J25" s="93"/>
    </row>
    <row r="26" spans="1:14" s="90" customFormat="1" ht="220" customHeight="1" x14ac:dyDescent="0.25">
      <c r="A26" s="93" t="s">
        <v>161</v>
      </c>
      <c r="B26" s="132" t="s">
        <v>359</v>
      </c>
      <c r="C26" s="93"/>
      <c r="D26" s="93"/>
      <c r="E26" s="93"/>
      <c r="F26" s="93"/>
      <c r="G26" s="93"/>
      <c r="H26" s="93"/>
      <c r="I26" s="93"/>
      <c r="J26" s="93"/>
    </row>
    <row r="27" spans="1:14" s="90" customFormat="1" ht="18" customHeight="1" x14ac:dyDescent="0.25">
      <c r="A27" s="95"/>
      <c r="B27" s="95"/>
      <c r="C27" s="95"/>
      <c r="D27" s="95"/>
      <c r="E27" s="95"/>
      <c r="F27" s="95"/>
      <c r="G27" s="95"/>
      <c r="H27" s="95"/>
      <c r="I27" s="95"/>
      <c r="J27" s="95"/>
    </row>
    <row r="28" spans="1:14" s="90" customFormat="1" ht="18" customHeight="1" x14ac:dyDescent="0.25">
      <c r="A28" s="133" t="s">
        <v>279</v>
      </c>
      <c r="B28" s="93"/>
      <c r="C28" s="93"/>
      <c r="D28" s="93"/>
      <c r="E28" s="93"/>
      <c r="F28" s="93"/>
      <c r="G28" s="93"/>
      <c r="H28" s="93"/>
      <c r="I28" s="93"/>
      <c r="J28" s="93"/>
    </row>
    <row r="29" spans="1:14" s="90" customFormat="1" ht="20" x14ac:dyDescent="0.25">
      <c r="A29" s="134">
        <v>45789</v>
      </c>
      <c r="B29" s="135" t="s">
        <v>301</v>
      </c>
      <c r="C29" s="93" t="s">
        <v>302</v>
      </c>
      <c r="D29" s="93"/>
      <c r="E29" s="93"/>
      <c r="F29" s="93"/>
      <c r="G29" s="93"/>
      <c r="H29" s="93"/>
      <c r="I29" s="93"/>
      <c r="J29" s="93"/>
    </row>
    <row r="30" spans="1:14" ht="18" customHeight="1" x14ac:dyDescent="0.2">
      <c r="A30" s="134">
        <v>45894</v>
      </c>
      <c r="B30" s="135" t="s">
        <v>341</v>
      </c>
      <c r="C30" s="93" t="s">
        <v>302</v>
      </c>
      <c r="K30" s="1"/>
      <c r="L30" s="1"/>
      <c r="M30" s="1"/>
      <c r="N30" s="1"/>
    </row>
    <row r="31" spans="1:14" ht="18" customHeight="1" x14ac:dyDescent="0.2">
      <c r="A31" s="134">
        <v>45917</v>
      </c>
      <c r="B31" s="135" t="s">
        <v>356</v>
      </c>
      <c r="C31" s="93" t="s">
        <v>302</v>
      </c>
      <c r="D31" s="17"/>
      <c r="E31" s="17"/>
      <c r="F31" s="17"/>
      <c r="G31" s="17"/>
      <c r="H31" s="17"/>
      <c r="I31" s="17"/>
      <c r="J31" s="17"/>
      <c r="K31" s="1"/>
      <c r="L31" s="1"/>
      <c r="M31" s="1"/>
      <c r="N31" s="1"/>
    </row>
    <row r="32" spans="1:14" ht="18" customHeight="1" x14ac:dyDescent="0.2">
      <c r="A32" s="134">
        <v>45967</v>
      </c>
      <c r="B32" s="17" t="s">
        <v>357</v>
      </c>
      <c r="C32" s="93" t="s">
        <v>302</v>
      </c>
      <c r="D32" s="17"/>
      <c r="E32" s="17"/>
      <c r="F32" s="17"/>
      <c r="G32" s="17"/>
      <c r="H32" s="17"/>
      <c r="I32" s="17"/>
      <c r="J32" s="17"/>
      <c r="K32" s="1"/>
      <c r="L32" s="1"/>
      <c r="M32" s="1"/>
      <c r="N32" s="1"/>
    </row>
    <row r="33" spans="1:19" ht="18" customHeight="1" x14ac:dyDescent="0.2">
      <c r="A33" s="134">
        <v>45967</v>
      </c>
      <c r="B33" s="17" t="s">
        <v>358</v>
      </c>
      <c r="C33" s="93" t="s">
        <v>302</v>
      </c>
      <c r="D33" s="7"/>
      <c r="E33" s="7"/>
      <c r="F33" s="7"/>
      <c r="G33" s="7"/>
      <c r="H33" s="7"/>
      <c r="I33" s="7"/>
      <c r="J33" s="7"/>
    </row>
    <row r="34" spans="1:19" ht="18" customHeight="1" x14ac:dyDescent="0.2">
      <c r="A34" s="169">
        <v>45978</v>
      </c>
      <c r="B34" s="7" t="s">
        <v>362</v>
      </c>
      <c r="C34" s="93" t="s">
        <v>302</v>
      </c>
      <c r="D34" s="7"/>
      <c r="E34" s="7"/>
      <c r="F34" s="7"/>
      <c r="G34" s="7"/>
      <c r="H34" s="7"/>
      <c r="I34" s="7"/>
      <c r="J34" s="7"/>
    </row>
    <row r="35" spans="1:19" ht="37" customHeight="1" x14ac:dyDescent="0.2">
      <c r="A35" s="169">
        <v>45978</v>
      </c>
      <c r="B35" s="170" t="s">
        <v>365</v>
      </c>
      <c r="C35" s="93" t="s">
        <v>302</v>
      </c>
      <c r="D35" s="7"/>
      <c r="E35" s="7"/>
      <c r="F35" s="7"/>
      <c r="G35" s="7"/>
      <c r="H35" s="7"/>
      <c r="I35" s="7"/>
      <c r="J35" s="7"/>
    </row>
    <row r="36" spans="1:19" ht="18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</row>
    <row r="37" spans="1:19" ht="18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spans="1:19" ht="18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</row>
    <row r="39" spans="1:19" ht="18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  <row r="40" spans="1:19" ht="18" customHeight="1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</row>
    <row r="41" spans="1:19" ht="18" customHeight="1" x14ac:dyDescent="0.2">
      <c r="A41" s="18"/>
      <c r="B41" s="18"/>
      <c r="C41" s="18"/>
      <c r="D41" s="18"/>
      <c r="E41" s="18"/>
      <c r="F41" s="18"/>
      <c r="G41" s="18"/>
      <c r="H41" s="18"/>
      <c r="I41" s="14"/>
      <c r="J41" s="14"/>
      <c r="S41"/>
    </row>
    <row r="42" spans="1:19" ht="15" customHeight="1" x14ac:dyDescent="0.2">
      <c r="A42" s="8"/>
      <c r="B42" s="8"/>
      <c r="C42" s="8"/>
      <c r="D42" s="8"/>
      <c r="E42" s="8"/>
      <c r="F42" s="8"/>
      <c r="G42" s="8"/>
      <c r="H42" s="8"/>
      <c r="I42" s="14"/>
      <c r="J42" s="14"/>
      <c r="R42" s="15"/>
    </row>
    <row r="43" spans="1:19" ht="16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</row>
  </sheetData>
  <sheetProtection sheet="1" formatCells="0"/>
  <mergeCells count="3">
    <mergeCell ref="B18:E18"/>
    <mergeCell ref="A1:B1"/>
    <mergeCell ref="A2:B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H114"/>
  <sheetViews>
    <sheetView workbookViewId="0">
      <selection activeCell="C11" sqref="C11"/>
    </sheetView>
  </sheetViews>
  <sheetFormatPr baseColWidth="10" defaultColWidth="8.83203125" defaultRowHeight="15" x14ac:dyDescent="0.2"/>
  <cols>
    <col min="1" max="1" width="3.6640625" customWidth="1"/>
    <col min="2" max="2" width="13.6640625" style="12" customWidth="1"/>
    <col min="3" max="3" width="14.5" customWidth="1"/>
    <col min="4" max="15" width="13.6640625" customWidth="1"/>
    <col min="16" max="16" width="25.33203125" customWidth="1"/>
    <col min="17" max="17" width="13.6640625" customWidth="1"/>
    <col min="18" max="18" width="18.33203125" customWidth="1"/>
    <col min="19" max="19" width="13.6640625" customWidth="1"/>
    <col min="20" max="22" width="13.6640625" style="27" customWidth="1"/>
    <col min="23" max="23" width="13.6640625" style="27" hidden="1" customWidth="1"/>
    <col min="24" max="28" width="8.83203125" hidden="1" customWidth="1"/>
  </cols>
  <sheetData>
    <row r="1" spans="2:34" ht="21" x14ac:dyDescent="0.25">
      <c r="B1" s="96" t="s">
        <v>307</v>
      </c>
      <c r="H1" s="121" t="s">
        <v>315</v>
      </c>
      <c r="P1" s="97" t="str">
        <f>Information!C1</f>
        <v>Version 2025-11-17-v1.4</v>
      </c>
    </row>
    <row r="2" spans="2:34" ht="22" thickBot="1" x14ac:dyDescent="0.3">
      <c r="B2" s="96"/>
      <c r="H2" s="20"/>
    </row>
    <row r="3" spans="2:34" ht="25" thickBot="1" x14ac:dyDescent="0.35">
      <c r="B3" s="96" t="s">
        <v>310</v>
      </c>
      <c r="D3" s="150">
        <f>Information!B7</f>
        <v>0</v>
      </c>
      <c r="F3" s="122" t="s">
        <v>318</v>
      </c>
      <c r="H3" s="149">
        <f>Information!B11</f>
        <v>0</v>
      </c>
      <c r="J3" s="122" t="s">
        <v>309</v>
      </c>
      <c r="L3" s="136">
        <f>U10</f>
        <v>0</v>
      </c>
      <c r="N3" s="96" t="s">
        <v>313</v>
      </c>
      <c r="P3" s="112">
        <f>Information!B8</f>
        <v>0</v>
      </c>
    </row>
    <row r="4" spans="2:34" ht="24" x14ac:dyDescent="0.3">
      <c r="B4" s="96"/>
      <c r="D4" s="150"/>
      <c r="F4" s="122"/>
      <c r="H4" s="149"/>
      <c r="J4" s="122"/>
      <c r="N4" s="96"/>
      <c r="P4" s="112"/>
    </row>
    <row r="5" spans="2:34" ht="24" x14ac:dyDescent="0.3">
      <c r="B5" s="151" t="s">
        <v>339</v>
      </c>
      <c r="C5" s="152"/>
      <c r="D5" s="153"/>
      <c r="E5" s="152"/>
      <c r="F5" s="154"/>
      <c r="H5" s="149"/>
      <c r="J5" s="122"/>
      <c r="N5" s="96"/>
      <c r="P5" s="112"/>
    </row>
    <row r="7" spans="2:34" ht="27" customHeight="1" x14ac:dyDescent="0.2">
      <c r="B7" s="99"/>
      <c r="C7" s="99"/>
      <c r="D7" s="99"/>
      <c r="E7" s="99"/>
      <c r="F7" s="99"/>
      <c r="G7" s="168" t="s">
        <v>11</v>
      </c>
      <c r="H7" s="168"/>
      <c r="I7" s="168"/>
      <c r="J7" s="166" t="s">
        <v>12</v>
      </c>
      <c r="K7" s="166"/>
      <c r="L7" s="166"/>
      <c r="M7" s="99"/>
      <c r="N7" s="99"/>
      <c r="O7" s="99"/>
      <c r="P7" s="167" t="s">
        <v>340</v>
      </c>
      <c r="Q7" s="26"/>
      <c r="R7" s="26"/>
      <c r="S7" s="26"/>
      <c r="T7" s="26"/>
      <c r="U7" s="26"/>
      <c r="V7" s="26"/>
      <c r="W7" s="26"/>
    </row>
    <row r="8" spans="2:34" ht="51" x14ac:dyDescent="0.2">
      <c r="B8" s="148" t="s">
        <v>1</v>
      </c>
      <c r="C8" s="98" t="s">
        <v>2</v>
      </c>
      <c r="D8" s="98" t="s">
        <v>0</v>
      </c>
      <c r="E8" s="109" t="s">
        <v>322</v>
      </c>
      <c r="F8" s="98" t="s">
        <v>13</v>
      </c>
      <c r="G8" s="148" t="s">
        <v>166</v>
      </c>
      <c r="H8" s="148" t="s">
        <v>164</v>
      </c>
      <c r="I8" s="148" t="s">
        <v>308</v>
      </c>
      <c r="J8" s="98" t="s">
        <v>63</v>
      </c>
      <c r="K8" s="98" t="s">
        <v>167</v>
      </c>
      <c r="L8" s="98" t="s">
        <v>157</v>
      </c>
      <c r="M8" s="100" t="s">
        <v>172</v>
      </c>
      <c r="N8" s="100" t="s">
        <v>6</v>
      </c>
      <c r="O8" s="100" t="s">
        <v>14</v>
      </c>
      <c r="P8" s="167"/>
      <c r="Q8" s="3"/>
      <c r="V8" s="26"/>
      <c r="W8" s="26"/>
      <c r="Z8" s="51" t="s">
        <v>267</v>
      </c>
    </row>
    <row r="9" spans="2:34" s="51" customFormat="1" ht="186" customHeight="1" thickBot="1" x14ac:dyDescent="0.25">
      <c r="B9" s="101" t="s">
        <v>328</v>
      </c>
      <c r="C9" s="101" t="s">
        <v>282</v>
      </c>
      <c r="D9" s="102" t="s">
        <v>277</v>
      </c>
      <c r="E9" s="101" t="s">
        <v>284</v>
      </c>
      <c r="F9" s="103" t="s">
        <v>281</v>
      </c>
      <c r="G9" s="101" t="s">
        <v>331</v>
      </c>
      <c r="H9" s="104" t="s">
        <v>332</v>
      </c>
      <c r="I9" s="103" t="s">
        <v>333</v>
      </c>
      <c r="J9" s="101" t="s">
        <v>283</v>
      </c>
      <c r="K9" s="103" t="s">
        <v>278</v>
      </c>
      <c r="L9" s="103" t="s">
        <v>276</v>
      </c>
      <c r="M9" s="105" t="s">
        <v>271</v>
      </c>
      <c r="N9" s="105" t="s">
        <v>271</v>
      </c>
      <c r="O9" s="105" t="s">
        <v>271</v>
      </c>
      <c r="P9" s="106" t="s">
        <v>320</v>
      </c>
      <c r="Q9" s="52"/>
      <c r="V9" s="50"/>
      <c r="W9" s="50"/>
      <c r="Z9" s="75" t="s">
        <v>266</v>
      </c>
      <c r="AA9" s="51" t="s">
        <v>257</v>
      </c>
    </row>
    <row r="10" spans="2:34" s="51" customFormat="1" ht="35" customHeight="1" thickBot="1" x14ac:dyDescent="0.25">
      <c r="B10" s="111"/>
      <c r="C10" s="160" t="s">
        <v>329</v>
      </c>
      <c r="D10" s="161"/>
      <c r="E10" s="161"/>
      <c r="F10" s="162"/>
      <c r="G10" s="163" t="s">
        <v>338</v>
      </c>
      <c r="H10" s="164"/>
      <c r="I10" s="165"/>
      <c r="J10" s="160" t="s">
        <v>330</v>
      </c>
      <c r="K10" s="161"/>
      <c r="L10" s="162"/>
      <c r="M10" s="107" t="s">
        <v>273</v>
      </c>
      <c r="N10" s="107" t="s">
        <v>273</v>
      </c>
      <c r="O10" s="107" t="s">
        <v>273</v>
      </c>
      <c r="P10" s="108"/>
      <c r="Q10" s="52"/>
      <c r="R10" s="80" t="s">
        <v>309</v>
      </c>
      <c r="S10" s="81"/>
      <c r="T10" s="82"/>
      <c r="U10" s="83">
        <f>SUM(U12:U16)</f>
        <v>0</v>
      </c>
      <c r="V10" s="50"/>
      <c r="W10" s="50"/>
      <c r="AA10" s="74"/>
      <c r="AB10" s="74"/>
      <c r="AC10" s="74"/>
      <c r="AD10" s="74"/>
      <c r="AE10" s="74"/>
      <c r="AF10" s="74"/>
      <c r="AG10" s="74"/>
      <c r="AH10" s="74"/>
    </row>
    <row r="11" spans="2:34" ht="16" customHeight="1" thickBot="1" x14ac:dyDescent="0.25">
      <c r="B11" s="110">
        <f>Information!$B$8</f>
        <v>0</v>
      </c>
      <c r="C11" s="76"/>
      <c r="D11" s="76"/>
      <c r="E11" s="76"/>
      <c r="F11" s="77"/>
      <c r="G11" s="84">
        <f>Information!$B$12</f>
        <v>0</v>
      </c>
      <c r="H11" s="84">
        <f>Information!$B$17</f>
        <v>0</v>
      </c>
      <c r="I11" s="84">
        <f>Information!$B$15</f>
        <v>0</v>
      </c>
      <c r="J11" s="77"/>
      <c r="K11" s="77"/>
      <c r="L11" s="77"/>
      <c r="M11" s="10" t="str">
        <f t="shared" ref="M11:M74" si="0">IF($F11=$T$21,$D11,"")</f>
        <v/>
      </c>
      <c r="N11" s="10" t="str">
        <f t="shared" ref="N11:N74" si="1">IF($F11=$T$22,$D11,"")</f>
        <v/>
      </c>
      <c r="O11" s="10" t="str">
        <f t="shared" ref="O11:O74" si="2">IF($F11=$T$23,$D11,"")</f>
        <v/>
      </c>
      <c r="P11" s="78"/>
      <c r="Q11" s="11"/>
      <c r="R11" s="66"/>
      <c r="S11" s="67" t="s">
        <v>258</v>
      </c>
      <c r="T11" s="67" t="s">
        <v>360</v>
      </c>
      <c r="U11" s="68" t="s">
        <v>170</v>
      </c>
      <c r="V11" s="26"/>
      <c r="W11" s="26"/>
      <c r="Z11" t="str">
        <f>'Club List - AbbrevClubCallsign'!B11</f>
        <v>6TDK</v>
      </c>
      <c r="AA11" t="str">
        <f>'SA Grid Squares'!A24</f>
        <v>JF86</v>
      </c>
    </row>
    <row r="12" spans="2:34" ht="16" customHeight="1" x14ac:dyDescent="0.2">
      <c r="B12" s="110">
        <f>Information!$B$8</f>
        <v>0</v>
      </c>
      <c r="C12" s="76"/>
      <c r="D12" s="76"/>
      <c r="E12" s="76"/>
      <c r="F12" s="77"/>
      <c r="G12" s="84">
        <f>Information!$B$12</f>
        <v>0</v>
      </c>
      <c r="H12" s="84">
        <f>Information!$B$17</f>
        <v>0</v>
      </c>
      <c r="I12" s="84">
        <f>Information!$B$15</f>
        <v>0</v>
      </c>
      <c r="J12" s="77"/>
      <c r="K12" s="77"/>
      <c r="L12" s="77"/>
      <c r="M12" s="10" t="str">
        <f t="shared" si="0"/>
        <v/>
      </c>
      <c r="N12" s="10" t="str">
        <f t="shared" si="1"/>
        <v/>
      </c>
      <c r="O12" s="10" t="str">
        <f t="shared" si="2"/>
        <v/>
      </c>
      <c r="P12" s="78"/>
      <c r="Q12" s="11"/>
      <c r="R12" s="62" t="s">
        <v>5</v>
      </c>
      <c r="S12" s="63">
        <f>M114</f>
        <v>0</v>
      </c>
      <c r="T12" s="64">
        <f>$U$21</f>
        <v>2</v>
      </c>
      <c r="U12" s="65">
        <f>S12*T12</f>
        <v>0</v>
      </c>
      <c r="V12" s="26"/>
      <c r="W12" s="26"/>
      <c r="Z12" t="str">
        <f>'Club List - AbbrevClubCallsign'!B12</f>
        <v>0AWA</v>
      </c>
      <c r="AA12" t="str">
        <f>'SA Grid Squares'!A25</f>
        <v>JF87</v>
      </c>
    </row>
    <row r="13" spans="2:34" ht="16" customHeight="1" x14ac:dyDescent="0.2">
      <c r="B13" s="110">
        <f>Information!$B$8</f>
        <v>0</v>
      </c>
      <c r="C13" s="76"/>
      <c r="D13" s="76"/>
      <c r="E13" s="76"/>
      <c r="F13" s="77"/>
      <c r="G13" s="84">
        <f>Information!$B$12</f>
        <v>0</v>
      </c>
      <c r="H13" s="84">
        <f>Information!$B$17</f>
        <v>0</v>
      </c>
      <c r="I13" s="84">
        <f>Information!$B$15</f>
        <v>0</v>
      </c>
      <c r="J13" s="77"/>
      <c r="K13" s="77"/>
      <c r="L13" s="77"/>
      <c r="M13" s="10" t="str">
        <f t="shared" si="0"/>
        <v/>
      </c>
      <c r="N13" s="10" t="str">
        <f t="shared" si="1"/>
        <v/>
      </c>
      <c r="O13" s="10" t="str">
        <f t="shared" si="2"/>
        <v/>
      </c>
      <c r="P13" s="78"/>
      <c r="Q13" s="12"/>
      <c r="R13" s="60" t="s">
        <v>6</v>
      </c>
      <c r="S13" s="21">
        <f>N114</f>
        <v>0</v>
      </c>
      <c r="T13" s="22">
        <f>$U$22</f>
        <v>4</v>
      </c>
      <c r="U13" s="61">
        <f t="shared" ref="U13:U16" si="3">S13*T13</f>
        <v>0</v>
      </c>
      <c r="V13" s="26"/>
      <c r="W13" s="26"/>
      <c r="Z13" t="str">
        <f>'Club List - AbbrevClubCallsign'!B13</f>
        <v>4BFN</v>
      </c>
      <c r="AA13" t="str">
        <f>'SA Grid Squares'!A26</f>
        <v>JF88</v>
      </c>
    </row>
    <row r="14" spans="2:34" ht="16" customHeight="1" x14ac:dyDescent="0.2">
      <c r="B14" s="110">
        <f>Information!$B$8</f>
        <v>0</v>
      </c>
      <c r="C14" s="76"/>
      <c r="D14" s="76"/>
      <c r="E14" s="76"/>
      <c r="F14" s="77"/>
      <c r="G14" s="84">
        <f>Information!$B$12</f>
        <v>0</v>
      </c>
      <c r="H14" s="84">
        <f>Information!$B$17</f>
        <v>0</v>
      </c>
      <c r="I14" s="84">
        <f>Information!$B$15</f>
        <v>0</v>
      </c>
      <c r="J14" s="77"/>
      <c r="K14" s="77"/>
      <c r="L14" s="77"/>
      <c r="M14" s="10" t="str">
        <f t="shared" si="0"/>
        <v/>
      </c>
      <c r="N14" s="10" t="str">
        <f t="shared" si="1"/>
        <v/>
      </c>
      <c r="O14" s="10" t="str">
        <f t="shared" si="2"/>
        <v/>
      </c>
      <c r="P14" s="78"/>
      <c r="R14" s="60" t="s">
        <v>14</v>
      </c>
      <c r="S14" s="21">
        <f>O114</f>
        <v>0</v>
      </c>
      <c r="T14" s="22">
        <f>$U$23</f>
        <v>5</v>
      </c>
      <c r="U14" s="61">
        <f t="shared" si="3"/>
        <v>0</v>
      </c>
      <c r="V14" s="26"/>
      <c r="W14" s="26"/>
      <c r="Z14" t="str">
        <f>'Club List - AbbrevClubCallsign'!B14</f>
        <v>3VDK</v>
      </c>
      <c r="AA14" t="str">
        <f>'SA Grid Squares'!A27</f>
        <v>JF89</v>
      </c>
    </row>
    <row r="15" spans="2:34" ht="16" customHeight="1" x14ac:dyDescent="0.2">
      <c r="B15" s="110">
        <f>Information!$B$8</f>
        <v>0</v>
      </c>
      <c r="C15" s="76"/>
      <c r="D15" s="76"/>
      <c r="E15" s="76"/>
      <c r="F15" s="77"/>
      <c r="G15" s="84">
        <f>Information!$B$12</f>
        <v>0</v>
      </c>
      <c r="H15" s="84">
        <f>Information!$B$17</f>
        <v>0</v>
      </c>
      <c r="I15" s="84">
        <f>Information!$B$15</f>
        <v>0</v>
      </c>
      <c r="J15" s="77"/>
      <c r="K15" s="77"/>
      <c r="L15" s="77"/>
      <c r="M15" s="10" t="str">
        <f t="shared" si="0"/>
        <v/>
      </c>
      <c r="N15" s="10" t="str">
        <f t="shared" si="1"/>
        <v/>
      </c>
      <c r="O15" s="10" t="str">
        <f t="shared" si="2"/>
        <v/>
      </c>
      <c r="P15" s="78"/>
      <c r="R15" s="60" t="s">
        <v>259</v>
      </c>
      <c r="S15" s="21">
        <f>K114</f>
        <v>0</v>
      </c>
      <c r="T15" s="22">
        <v>2</v>
      </c>
      <c r="U15" s="61">
        <f t="shared" si="3"/>
        <v>0</v>
      </c>
      <c r="W15" s="26"/>
      <c r="Z15" t="str">
        <f>'Club List - AbbrevClubCallsign'!B15</f>
        <v>1BAK</v>
      </c>
      <c r="AA15" t="str">
        <f>'SA Grid Squares'!A28</f>
        <v>JF95</v>
      </c>
    </row>
    <row r="16" spans="2:34" ht="16" customHeight="1" thickBot="1" x14ac:dyDescent="0.25">
      <c r="B16" s="110">
        <f>Information!$B$8</f>
        <v>0</v>
      </c>
      <c r="C16" s="76"/>
      <c r="D16" s="76"/>
      <c r="E16" s="76"/>
      <c r="F16" s="77"/>
      <c r="G16" s="84">
        <f>Information!$B$12</f>
        <v>0</v>
      </c>
      <c r="H16" s="84">
        <f>Information!$B$17</f>
        <v>0</v>
      </c>
      <c r="I16" s="84">
        <f>Information!$B$15</f>
        <v>0</v>
      </c>
      <c r="J16" s="77"/>
      <c r="K16" s="77"/>
      <c r="L16" s="77"/>
      <c r="M16" s="10" t="str">
        <f t="shared" si="0"/>
        <v/>
      </c>
      <c r="N16" s="10" t="str">
        <f t="shared" si="1"/>
        <v/>
      </c>
      <c r="O16" s="10" t="str">
        <f t="shared" si="2"/>
        <v/>
      </c>
      <c r="P16" s="78"/>
      <c r="R16" s="70" t="s">
        <v>260</v>
      </c>
      <c r="S16" s="71">
        <f>L114</f>
        <v>0</v>
      </c>
      <c r="T16" s="72">
        <v>1</v>
      </c>
      <c r="U16" s="73">
        <f t="shared" si="3"/>
        <v>0</v>
      </c>
      <c r="W16" s="26"/>
      <c r="Z16" t="str">
        <f>'Club List - AbbrevClubCallsign'!B16</f>
        <v>2BRC</v>
      </c>
      <c r="AA16" t="str">
        <f>'SA Grid Squares'!A29</f>
        <v>JF96</v>
      </c>
    </row>
    <row r="17" spans="2:27" ht="16" customHeight="1" x14ac:dyDescent="0.2">
      <c r="B17" s="110">
        <f>Information!$B$8</f>
        <v>0</v>
      </c>
      <c r="C17" s="76"/>
      <c r="D17" s="76"/>
      <c r="E17" s="76"/>
      <c r="F17" s="77"/>
      <c r="G17" s="84">
        <f>Information!$B$12</f>
        <v>0</v>
      </c>
      <c r="H17" s="84">
        <f>Information!$B$17</f>
        <v>0</v>
      </c>
      <c r="I17" s="84">
        <f>Information!$B$15</f>
        <v>0</v>
      </c>
      <c r="J17" s="77"/>
      <c r="K17" s="77"/>
      <c r="L17" s="77"/>
      <c r="M17" s="10" t="str">
        <f t="shared" si="0"/>
        <v/>
      </c>
      <c r="N17" s="10" t="str">
        <f t="shared" si="1"/>
        <v/>
      </c>
      <c r="O17" s="10" t="str">
        <f t="shared" si="2"/>
        <v/>
      </c>
      <c r="P17" s="78"/>
      <c r="W17" s="26"/>
      <c r="Z17" t="str">
        <f>'Club List - AbbrevClubCallsign'!B17</f>
        <v>1CRG</v>
      </c>
      <c r="AA17" t="str">
        <f>'SA Grid Squares'!A30</f>
        <v>JF97</v>
      </c>
    </row>
    <row r="18" spans="2:27" ht="16" customHeight="1" x14ac:dyDescent="0.2">
      <c r="B18" s="110">
        <f>Information!$B$8</f>
        <v>0</v>
      </c>
      <c r="C18" s="76"/>
      <c r="D18" s="76"/>
      <c r="E18" s="76"/>
      <c r="F18" s="77"/>
      <c r="G18" s="84">
        <f>Information!$B$12</f>
        <v>0</v>
      </c>
      <c r="H18" s="84">
        <f>Information!$B$17</f>
        <v>0</v>
      </c>
      <c r="I18" s="84">
        <f>Information!$B$15</f>
        <v>0</v>
      </c>
      <c r="J18" s="77"/>
      <c r="K18" s="77"/>
      <c r="L18" s="77"/>
      <c r="M18" s="10" t="str">
        <f t="shared" si="0"/>
        <v/>
      </c>
      <c r="N18" s="10" t="str">
        <f t="shared" si="1"/>
        <v/>
      </c>
      <c r="O18" s="10" t="str">
        <f t="shared" si="2"/>
        <v/>
      </c>
      <c r="P18" s="78"/>
      <c r="W18" s="26"/>
      <c r="Z18" t="str">
        <f>'Club List - AbbrevClubCallsign'!B18</f>
        <v>1CT</v>
      </c>
      <c r="AA18" t="str">
        <f>'SA Grid Squares'!A31</f>
        <v>JF98</v>
      </c>
    </row>
    <row r="19" spans="2:27" ht="16" customHeight="1" thickBot="1" x14ac:dyDescent="0.25">
      <c r="B19" s="110">
        <f>Information!$B$8</f>
        <v>0</v>
      </c>
      <c r="C19" s="76"/>
      <c r="D19" s="76"/>
      <c r="E19" s="76"/>
      <c r="F19" s="77"/>
      <c r="G19" s="84">
        <f>Information!$B$12</f>
        <v>0</v>
      </c>
      <c r="H19" s="84">
        <f>Information!$B$17</f>
        <v>0</v>
      </c>
      <c r="I19" s="84">
        <f>Information!$B$15</f>
        <v>0</v>
      </c>
      <c r="J19" s="77"/>
      <c r="K19" s="77"/>
      <c r="L19" s="77"/>
      <c r="M19" s="10" t="str">
        <f t="shared" si="0"/>
        <v/>
      </c>
      <c r="N19" s="10" t="str">
        <f t="shared" si="1"/>
        <v/>
      </c>
      <c r="O19" s="10" t="str">
        <f t="shared" si="2"/>
        <v/>
      </c>
      <c r="P19" s="78"/>
      <c r="Q19" s="13"/>
      <c r="V19" s="53"/>
      <c r="Z19" t="str">
        <f>'Club List - AbbrevClubCallsign'!B19</f>
        <v>6CEN</v>
      </c>
      <c r="AA19" t="str">
        <f>'SA Grid Squares'!A32</f>
        <v>JF99</v>
      </c>
    </row>
    <row r="20" spans="2:27" ht="16" customHeight="1" thickBot="1" x14ac:dyDescent="0.25">
      <c r="B20" s="110">
        <f>Information!$B$8</f>
        <v>0</v>
      </c>
      <c r="C20" s="76"/>
      <c r="D20" s="76"/>
      <c r="E20" s="76"/>
      <c r="F20" s="77"/>
      <c r="G20" s="84">
        <f>Information!$B$12</f>
        <v>0</v>
      </c>
      <c r="H20" s="84">
        <f>Information!$B$17</f>
        <v>0</v>
      </c>
      <c r="I20" s="84">
        <f>Information!$B$15</f>
        <v>0</v>
      </c>
      <c r="J20" s="77"/>
      <c r="K20" s="77"/>
      <c r="L20" s="77"/>
      <c r="M20" s="10" t="str">
        <f t="shared" si="0"/>
        <v/>
      </c>
      <c r="N20" s="10" t="str">
        <f t="shared" si="1"/>
        <v/>
      </c>
      <c r="O20" s="10" t="str">
        <f t="shared" si="2"/>
        <v/>
      </c>
      <c r="P20" s="78"/>
      <c r="Q20" s="13"/>
      <c r="R20" s="20" t="s">
        <v>168</v>
      </c>
      <c r="T20" s="56" t="s">
        <v>169</v>
      </c>
      <c r="U20" s="56" t="s">
        <v>170</v>
      </c>
      <c r="V20" s="53"/>
      <c r="Z20" t="str">
        <f>'Club List - AbbrevClubCallsign'!B20</f>
        <v>5D</v>
      </c>
      <c r="AA20" t="str">
        <f>'SA Grid Squares'!A33</f>
        <v>JG80</v>
      </c>
    </row>
    <row r="21" spans="2:27" ht="16" customHeight="1" x14ac:dyDescent="0.2">
      <c r="B21" s="110">
        <f>Information!$B$8</f>
        <v>0</v>
      </c>
      <c r="C21" s="76"/>
      <c r="D21" s="76"/>
      <c r="E21" s="76"/>
      <c r="F21" s="77"/>
      <c r="G21" s="84">
        <f>Information!$B$12</f>
        <v>0</v>
      </c>
      <c r="H21" s="84">
        <f>Information!$B$17</f>
        <v>0</v>
      </c>
      <c r="I21" s="84">
        <f>Information!$B$15</f>
        <v>0</v>
      </c>
      <c r="J21" s="77"/>
      <c r="K21" s="77"/>
      <c r="L21" s="77"/>
      <c r="M21" s="10" t="str">
        <f t="shared" si="0"/>
        <v/>
      </c>
      <c r="N21" s="10" t="str">
        <f t="shared" si="1"/>
        <v/>
      </c>
      <c r="O21" s="10" t="str">
        <f t="shared" si="2"/>
        <v/>
      </c>
      <c r="P21" s="78"/>
      <c r="R21" s="54" t="s">
        <v>15</v>
      </c>
      <c r="S21" s="24"/>
      <c r="T21" s="47" t="s">
        <v>3</v>
      </c>
      <c r="U21" s="47">
        <v>2</v>
      </c>
      <c r="V21" s="53"/>
      <c r="Z21" t="str">
        <f>'Club List - AbbrevClubCallsign'!B21</f>
        <v>1DX</v>
      </c>
      <c r="AA21" t="str">
        <f>'SA Grid Squares'!A34</f>
        <v>JG81</v>
      </c>
    </row>
    <row r="22" spans="2:27" ht="16" customHeight="1" x14ac:dyDescent="0.2">
      <c r="B22" s="110">
        <f>Information!$B$8</f>
        <v>0</v>
      </c>
      <c r="C22" s="76"/>
      <c r="D22" s="76"/>
      <c r="E22" s="76"/>
      <c r="F22" s="77"/>
      <c r="G22" s="84">
        <f>Information!$B$12</f>
        <v>0</v>
      </c>
      <c r="H22" s="84">
        <f>Information!$B$17</f>
        <v>0</v>
      </c>
      <c r="I22" s="84">
        <f>Information!$B$15</f>
        <v>0</v>
      </c>
      <c r="J22" s="77"/>
      <c r="K22" s="77"/>
      <c r="L22" s="77"/>
      <c r="M22" s="10" t="str">
        <f t="shared" si="0"/>
        <v/>
      </c>
      <c r="N22" s="10" t="str">
        <f t="shared" si="1"/>
        <v/>
      </c>
      <c r="O22" s="10" t="str">
        <f t="shared" si="2"/>
        <v/>
      </c>
      <c r="P22" s="78"/>
      <c r="Q22" s="13"/>
      <c r="R22" s="55" t="s">
        <v>84</v>
      </c>
      <c r="S22" s="24"/>
      <c r="T22" s="48" t="s">
        <v>4</v>
      </c>
      <c r="U22" s="48">
        <v>4</v>
      </c>
      <c r="Z22" t="str">
        <f>'Club List - AbbrevClubCallsign'!B22</f>
        <v>6ERB</v>
      </c>
      <c r="AA22" t="str">
        <f>'SA Grid Squares'!A35</f>
        <v>JG90</v>
      </c>
    </row>
    <row r="23" spans="2:27" ht="16" customHeight="1" x14ac:dyDescent="0.2">
      <c r="B23" s="110">
        <f>Information!$B$8</f>
        <v>0</v>
      </c>
      <c r="C23" s="76"/>
      <c r="D23" s="76"/>
      <c r="E23" s="76"/>
      <c r="F23" s="77"/>
      <c r="G23" s="84">
        <f>Information!$B$12</f>
        <v>0</v>
      </c>
      <c r="H23" s="84">
        <f>Information!$B$17</f>
        <v>0</v>
      </c>
      <c r="I23" s="84">
        <f>Information!$B$15</f>
        <v>0</v>
      </c>
      <c r="J23" s="77"/>
      <c r="K23" s="77"/>
      <c r="L23" s="77"/>
      <c r="M23" s="10" t="str">
        <f t="shared" si="0"/>
        <v/>
      </c>
      <c r="N23" s="10" t="str">
        <f t="shared" si="1"/>
        <v/>
      </c>
      <c r="O23" s="10" t="str">
        <f t="shared" si="2"/>
        <v/>
      </c>
      <c r="P23" s="78"/>
      <c r="Q23" s="13"/>
      <c r="R23" s="55" t="s">
        <v>85</v>
      </c>
      <c r="T23" s="48" t="s">
        <v>16</v>
      </c>
      <c r="U23" s="48">
        <v>5</v>
      </c>
      <c r="V23" s="11"/>
      <c r="W23" s="53"/>
      <c r="Z23" t="str">
        <f>'Club List - AbbrevClubCallsign'!B23</f>
        <v>1ERZ</v>
      </c>
      <c r="AA23" t="str">
        <f>'SA Grid Squares'!A36</f>
        <v>JG91</v>
      </c>
    </row>
    <row r="24" spans="2:27" ht="16" customHeight="1" thickBot="1" x14ac:dyDescent="0.25">
      <c r="B24" s="110">
        <f>Information!$B$8</f>
        <v>0</v>
      </c>
      <c r="C24" s="76"/>
      <c r="D24" s="76"/>
      <c r="E24" s="76"/>
      <c r="F24" s="77"/>
      <c r="G24" s="84">
        <f>Information!$B$12</f>
        <v>0</v>
      </c>
      <c r="H24" s="84">
        <f>Information!$B$17</f>
        <v>0</v>
      </c>
      <c r="I24" s="84">
        <f>Information!$B$15</f>
        <v>0</v>
      </c>
      <c r="J24" s="77"/>
      <c r="K24" s="77"/>
      <c r="L24" s="77"/>
      <c r="M24" s="10" t="str">
        <f t="shared" si="0"/>
        <v/>
      </c>
      <c r="N24" s="10" t="str">
        <f t="shared" si="1"/>
        <v/>
      </c>
      <c r="O24" s="10" t="str">
        <f t="shared" si="2"/>
        <v/>
      </c>
      <c r="P24" s="78"/>
      <c r="Q24" s="13"/>
      <c r="R24" t="s">
        <v>171</v>
      </c>
      <c r="S24" s="19"/>
      <c r="T24" s="49"/>
      <c r="U24" s="49">
        <v>0</v>
      </c>
      <c r="V24" s="11"/>
      <c r="W24" s="53"/>
      <c r="Z24" t="str">
        <f>'Club List - AbbrevClubCallsign'!B24</f>
        <v>6ARS</v>
      </c>
      <c r="AA24" t="str">
        <f>'SA Grid Squares'!A37</f>
        <v>KF05</v>
      </c>
    </row>
    <row r="25" spans="2:27" ht="16" customHeight="1" x14ac:dyDescent="0.2">
      <c r="B25" s="110">
        <f>Information!$B$8</f>
        <v>0</v>
      </c>
      <c r="C25" s="76"/>
      <c r="D25" s="76"/>
      <c r="E25" s="76"/>
      <c r="F25" s="77"/>
      <c r="G25" s="84">
        <f>Information!$B$12</f>
        <v>0</v>
      </c>
      <c r="H25" s="84">
        <f>Information!$B$17</f>
        <v>0</v>
      </c>
      <c r="I25" s="84">
        <f>Information!$B$15</f>
        <v>0</v>
      </c>
      <c r="J25" s="77"/>
      <c r="K25" s="77"/>
      <c r="L25" s="77"/>
      <c r="M25" s="10" t="str">
        <f t="shared" si="0"/>
        <v/>
      </c>
      <c r="N25" s="10" t="str">
        <f t="shared" si="1"/>
        <v/>
      </c>
      <c r="O25" s="10" t="str">
        <f t="shared" si="2"/>
        <v/>
      </c>
      <c r="P25" s="78"/>
      <c r="Q25" s="14"/>
      <c r="S25" s="24"/>
      <c r="T25" s="11"/>
      <c r="U25" s="11"/>
      <c r="V25" s="11"/>
      <c r="W25" s="53"/>
      <c r="Z25" t="str">
        <f>'Club List - AbbrevClubCallsign'!B25</f>
        <v>1FRC</v>
      </c>
      <c r="AA25" t="str">
        <f>'SA Grid Squares'!A38</f>
        <v>KF06</v>
      </c>
    </row>
    <row r="26" spans="2:27" ht="16" customHeight="1" x14ac:dyDescent="0.2">
      <c r="B26" s="110">
        <f>Information!$B$8</f>
        <v>0</v>
      </c>
      <c r="C26" s="76"/>
      <c r="D26" s="76"/>
      <c r="E26" s="76"/>
      <c r="F26" s="77"/>
      <c r="G26" s="84">
        <f>Information!$B$12</f>
        <v>0</v>
      </c>
      <c r="H26" s="84">
        <f>Information!$B$17</f>
        <v>0</v>
      </c>
      <c r="I26" s="84">
        <f>Information!$B$15</f>
        <v>0</v>
      </c>
      <c r="J26" s="77"/>
      <c r="K26" s="77"/>
      <c r="L26" s="77"/>
      <c r="M26" s="10" t="str">
        <f t="shared" si="0"/>
        <v/>
      </c>
      <c r="N26" s="10" t="str">
        <f t="shared" si="1"/>
        <v/>
      </c>
      <c r="O26" s="10" t="str">
        <f t="shared" si="2"/>
        <v/>
      </c>
      <c r="P26" s="78"/>
      <c r="Q26" s="14"/>
      <c r="R26" s="25" t="s">
        <v>10</v>
      </c>
      <c r="S26" s="9"/>
      <c r="T26" s="11"/>
      <c r="U26" s="11"/>
      <c r="V26" s="11"/>
      <c r="Z26" t="str">
        <f>'Club List - AbbrevClubCallsign'!B26</f>
        <v>6GPG</v>
      </c>
      <c r="AA26" t="str">
        <f>'SA Grid Squares'!A39</f>
        <v>KF07</v>
      </c>
    </row>
    <row r="27" spans="2:27" ht="16" customHeight="1" x14ac:dyDescent="0.2">
      <c r="B27" s="110">
        <f>Information!$B$8</f>
        <v>0</v>
      </c>
      <c r="C27" s="76"/>
      <c r="D27" s="76"/>
      <c r="E27" s="76"/>
      <c r="F27" s="77"/>
      <c r="G27" s="84">
        <f>Information!$B$12</f>
        <v>0</v>
      </c>
      <c r="H27" s="84">
        <f>Information!$B$17</f>
        <v>0</v>
      </c>
      <c r="I27" s="84">
        <f>Information!$B$15</f>
        <v>0</v>
      </c>
      <c r="J27" s="77"/>
      <c r="K27" s="77"/>
      <c r="L27" s="77"/>
      <c r="M27" s="10" t="str">
        <f t="shared" si="0"/>
        <v/>
      </c>
      <c r="N27" s="10" t="str">
        <f t="shared" si="1"/>
        <v/>
      </c>
      <c r="O27" s="10" t="str">
        <f t="shared" si="2"/>
        <v/>
      </c>
      <c r="P27" s="78"/>
      <c r="Q27" s="79" t="s">
        <v>270</v>
      </c>
      <c r="R27" s="43" t="s">
        <v>86</v>
      </c>
      <c r="S27" s="9"/>
      <c r="T27" s="11"/>
      <c r="U27" s="11"/>
      <c r="W27" s="11"/>
      <c r="Z27" t="str">
        <f>'Club List - AbbrevClubCallsign'!B27</f>
        <v>1ZU</v>
      </c>
      <c r="AA27" t="str">
        <f>'SA Grid Squares'!A40</f>
        <v>KF08</v>
      </c>
    </row>
    <row r="28" spans="2:27" ht="16" customHeight="1" x14ac:dyDescent="0.2">
      <c r="B28" s="110">
        <f>Information!$B$8</f>
        <v>0</v>
      </c>
      <c r="C28" s="76"/>
      <c r="D28" s="76"/>
      <c r="E28" s="76"/>
      <c r="F28" s="77"/>
      <c r="G28" s="84">
        <f>Information!$B$12</f>
        <v>0</v>
      </c>
      <c r="H28" s="84">
        <f>Information!$B$17</f>
        <v>0</v>
      </c>
      <c r="I28" s="84">
        <f>Information!$B$15</f>
        <v>0</v>
      </c>
      <c r="J28" s="77"/>
      <c r="K28" s="77"/>
      <c r="L28" s="77"/>
      <c r="M28" s="10" t="str">
        <f t="shared" si="0"/>
        <v/>
      </c>
      <c r="N28" s="10" t="str">
        <f t="shared" si="1"/>
        <v/>
      </c>
      <c r="O28" s="10" t="str">
        <f t="shared" si="2"/>
        <v/>
      </c>
      <c r="P28" s="78"/>
      <c r="Q28" s="79" t="s">
        <v>270</v>
      </c>
      <c r="R28" s="43" t="s">
        <v>87</v>
      </c>
      <c r="S28" s="9"/>
      <c r="T28" s="11"/>
      <c r="U28" s="11"/>
      <c r="V28" s="11"/>
      <c r="W28" s="11"/>
      <c r="Z28" t="str">
        <f>'Club List - AbbrevClubCallsign'!B28</f>
        <v>2ZU</v>
      </c>
      <c r="AA28" t="str">
        <f>'SA Grid Squares'!A41</f>
        <v>KF09</v>
      </c>
    </row>
    <row r="29" spans="2:27" ht="16" customHeight="1" x14ac:dyDescent="0.2">
      <c r="B29" s="110">
        <f>Information!$B$8</f>
        <v>0</v>
      </c>
      <c r="C29" s="76"/>
      <c r="D29" s="76"/>
      <c r="E29" s="76"/>
      <c r="F29" s="77"/>
      <c r="G29" s="84">
        <f>Information!$B$12</f>
        <v>0</v>
      </c>
      <c r="H29" s="84">
        <f>Information!$B$17</f>
        <v>0</v>
      </c>
      <c r="I29" s="84">
        <f>Information!$B$15</f>
        <v>0</v>
      </c>
      <c r="J29" s="77"/>
      <c r="K29" s="77"/>
      <c r="L29" s="77"/>
      <c r="M29" s="10" t="str">
        <f t="shared" si="0"/>
        <v/>
      </c>
      <c r="N29" s="10" t="str">
        <f t="shared" si="1"/>
        <v/>
      </c>
      <c r="O29" s="10" t="str">
        <f t="shared" si="2"/>
        <v/>
      </c>
      <c r="P29" s="78"/>
      <c r="Q29" s="79" t="s">
        <v>270</v>
      </c>
      <c r="R29" s="43" t="s">
        <v>163</v>
      </c>
      <c r="S29" s="9"/>
      <c r="V29" s="11"/>
      <c r="W29" s="11"/>
      <c r="Z29" t="str">
        <f>'Club List - AbbrevClubCallsign'!B29</f>
        <v>3ZU</v>
      </c>
      <c r="AA29" t="str">
        <f>'SA Grid Squares'!A42</f>
        <v>KF15</v>
      </c>
    </row>
    <row r="30" spans="2:27" ht="16" customHeight="1" x14ac:dyDescent="0.2">
      <c r="B30" s="110">
        <f>Information!$B$8</f>
        <v>0</v>
      </c>
      <c r="C30" s="76"/>
      <c r="D30" s="76"/>
      <c r="E30" s="76"/>
      <c r="F30" s="77"/>
      <c r="G30" s="84">
        <f>Information!$B$12</f>
        <v>0</v>
      </c>
      <c r="H30" s="84">
        <f>Information!$B$17</f>
        <v>0</v>
      </c>
      <c r="I30" s="84">
        <f>Information!$B$15</f>
        <v>0</v>
      </c>
      <c r="J30" s="77"/>
      <c r="K30" s="77"/>
      <c r="L30" s="77"/>
      <c r="M30" s="10" t="str">
        <f t="shared" si="0"/>
        <v/>
      </c>
      <c r="N30" s="10" t="str">
        <f t="shared" si="1"/>
        <v/>
      </c>
      <c r="O30" s="10" t="str">
        <f t="shared" si="2"/>
        <v/>
      </c>
      <c r="P30" s="78"/>
      <c r="S30" s="9"/>
      <c r="T30" s="11"/>
      <c r="U30" s="11"/>
      <c r="V30" s="11"/>
      <c r="W30" s="11"/>
      <c r="Z30" t="str">
        <f>'Club List - AbbrevClubCallsign'!B30</f>
        <v>4ZU</v>
      </c>
      <c r="AA30" t="str">
        <f>'SA Grid Squares'!A43</f>
        <v>KF16</v>
      </c>
    </row>
    <row r="31" spans="2:27" ht="16" customHeight="1" x14ac:dyDescent="0.2">
      <c r="B31" s="110">
        <f>Information!$B$8</f>
        <v>0</v>
      </c>
      <c r="C31" s="76"/>
      <c r="D31" s="76"/>
      <c r="E31" s="76"/>
      <c r="F31" s="77"/>
      <c r="G31" s="84">
        <f>Information!$B$12</f>
        <v>0</v>
      </c>
      <c r="H31" s="84">
        <f>Information!$B$17</f>
        <v>0</v>
      </c>
      <c r="I31" s="84">
        <f>Information!$B$15</f>
        <v>0</v>
      </c>
      <c r="J31" s="77"/>
      <c r="K31" s="77"/>
      <c r="L31" s="77"/>
      <c r="M31" s="10" t="str">
        <f t="shared" si="0"/>
        <v/>
      </c>
      <c r="N31" s="10" t="str">
        <f t="shared" si="1"/>
        <v/>
      </c>
      <c r="O31" s="10" t="str">
        <f t="shared" si="2"/>
        <v/>
      </c>
      <c r="P31" s="78"/>
      <c r="R31" s="25" t="s">
        <v>9</v>
      </c>
      <c r="S31" s="9"/>
      <c r="T31" s="11"/>
      <c r="U31" s="11"/>
      <c r="V31" s="11"/>
      <c r="Z31" t="str">
        <f>'Club List - AbbrevClubCallsign'!B31</f>
        <v>5ZU</v>
      </c>
      <c r="AA31" t="str">
        <f>'SA Grid Squares'!A44</f>
        <v>KF17</v>
      </c>
    </row>
    <row r="32" spans="2:27" ht="16" customHeight="1" x14ac:dyDescent="0.2">
      <c r="B32" s="110">
        <f>Information!$B$8</f>
        <v>0</v>
      </c>
      <c r="C32" s="76"/>
      <c r="D32" s="76"/>
      <c r="E32" s="76"/>
      <c r="F32" s="77"/>
      <c r="G32" s="84">
        <f>Information!$B$12</f>
        <v>0</v>
      </c>
      <c r="H32" s="84">
        <f>Information!$B$17</f>
        <v>0</v>
      </c>
      <c r="I32" s="84">
        <f>Information!$B$15</f>
        <v>0</v>
      </c>
      <c r="J32" s="77"/>
      <c r="K32" s="77"/>
      <c r="L32" s="77"/>
      <c r="M32" s="10" t="str">
        <f t="shared" si="0"/>
        <v/>
      </c>
      <c r="N32" s="10" t="str">
        <f t="shared" si="1"/>
        <v/>
      </c>
      <c r="O32" s="10" t="str">
        <f t="shared" si="2"/>
        <v/>
      </c>
      <c r="P32" s="78"/>
      <c r="Q32" s="79" t="s">
        <v>270</v>
      </c>
      <c r="R32" s="45" t="s">
        <v>158</v>
      </c>
      <c r="S32" s="9"/>
      <c r="T32" s="11"/>
      <c r="U32" s="11"/>
      <c r="V32" s="11"/>
      <c r="W32" s="11"/>
      <c r="Z32" t="str">
        <f>'Club List - AbbrevClubCallsign'!B32</f>
        <v>6ZU</v>
      </c>
      <c r="AA32" t="str">
        <f>'SA Grid Squares'!A45</f>
        <v>KF18</v>
      </c>
    </row>
    <row r="33" spans="2:27" ht="16" customHeight="1" x14ac:dyDescent="0.2">
      <c r="B33" s="110">
        <f>Information!$B$8</f>
        <v>0</v>
      </c>
      <c r="C33" s="76"/>
      <c r="D33" s="76"/>
      <c r="E33" s="76"/>
      <c r="F33" s="77"/>
      <c r="G33" s="84">
        <f>Information!$B$12</f>
        <v>0</v>
      </c>
      <c r="H33" s="84">
        <f>Information!$B$17</f>
        <v>0</v>
      </c>
      <c r="I33" s="84">
        <f>Information!$B$15</f>
        <v>0</v>
      </c>
      <c r="J33" s="77"/>
      <c r="K33" s="77"/>
      <c r="L33" s="77"/>
      <c r="M33" s="10" t="str">
        <f t="shared" si="0"/>
        <v/>
      </c>
      <c r="N33" s="10" t="str">
        <f t="shared" si="1"/>
        <v/>
      </c>
      <c r="O33" s="10" t="str">
        <f t="shared" si="2"/>
        <v/>
      </c>
      <c r="P33" s="78"/>
      <c r="Q33" s="79" t="s">
        <v>270</v>
      </c>
      <c r="R33" t="s">
        <v>162</v>
      </c>
      <c r="S33" s="9"/>
      <c r="T33" s="11"/>
      <c r="U33" s="11"/>
      <c r="V33" s="11"/>
      <c r="W33" s="11"/>
      <c r="Z33" t="str">
        <f>'Club List - AbbrevClubCallsign'!B33</f>
        <v>5HAC</v>
      </c>
      <c r="AA33" t="str">
        <f>'SA Grid Squares'!A46</f>
        <v>KF19</v>
      </c>
    </row>
    <row r="34" spans="2:27" ht="16" customHeight="1" x14ac:dyDescent="0.2">
      <c r="B34" s="110">
        <f>Information!$B$8</f>
        <v>0</v>
      </c>
      <c r="C34" s="76"/>
      <c r="D34" s="76"/>
      <c r="E34" s="76"/>
      <c r="F34" s="77"/>
      <c r="G34" s="84">
        <f>Information!$B$12</f>
        <v>0</v>
      </c>
      <c r="H34" s="84">
        <f>Information!$B$17</f>
        <v>0</v>
      </c>
      <c r="I34" s="84">
        <f>Information!$B$15</f>
        <v>0</v>
      </c>
      <c r="J34" s="77"/>
      <c r="K34" s="77"/>
      <c r="L34" s="77"/>
      <c r="M34" s="10" t="str">
        <f t="shared" si="0"/>
        <v/>
      </c>
      <c r="N34" s="10" t="str">
        <f t="shared" si="1"/>
        <v/>
      </c>
      <c r="O34" s="10" t="str">
        <f t="shared" si="2"/>
        <v/>
      </c>
      <c r="P34" s="78"/>
      <c r="Q34" s="79" t="s">
        <v>270</v>
      </c>
      <c r="R34" t="s">
        <v>261</v>
      </c>
      <c r="S34" s="9"/>
      <c r="T34" s="11"/>
      <c r="U34" s="11"/>
      <c r="V34" s="11"/>
      <c r="W34" s="11"/>
      <c r="Z34" t="str">
        <f>'Club List - AbbrevClubCallsign'!B34</f>
        <v>6HVB</v>
      </c>
      <c r="AA34" t="str">
        <f>'SA Grid Squares'!A47</f>
        <v>KF25</v>
      </c>
    </row>
    <row r="35" spans="2:27" ht="16" customHeight="1" x14ac:dyDescent="0.2">
      <c r="B35" s="110">
        <f>Information!$B$8</f>
        <v>0</v>
      </c>
      <c r="C35" s="76"/>
      <c r="D35" s="76"/>
      <c r="E35" s="76"/>
      <c r="F35" s="77"/>
      <c r="G35" s="84">
        <f>Information!$B$12</f>
        <v>0</v>
      </c>
      <c r="H35" s="84">
        <f>Information!$B$17</f>
        <v>0</v>
      </c>
      <c r="I35" s="84">
        <f>Information!$B$15</f>
        <v>0</v>
      </c>
      <c r="J35" s="77"/>
      <c r="K35" s="77"/>
      <c r="L35" s="77"/>
      <c r="M35" s="10" t="str">
        <f t="shared" si="0"/>
        <v/>
      </c>
      <c r="N35" s="10" t="str">
        <f t="shared" si="1"/>
        <v/>
      </c>
      <c r="O35" s="10" t="str">
        <f t="shared" si="2"/>
        <v/>
      </c>
      <c r="P35" s="78"/>
      <c r="Q35" s="79" t="s">
        <v>270</v>
      </c>
      <c r="R35" s="43" t="s">
        <v>280</v>
      </c>
      <c r="T35" s="11"/>
      <c r="U35" s="11"/>
      <c r="V35" s="11"/>
      <c r="W35" s="11"/>
      <c r="Z35" t="str">
        <f>'Club List - AbbrevClubCallsign'!B35</f>
        <v>5HAM</v>
      </c>
      <c r="AA35" t="str">
        <f>'SA Grid Squares'!A48</f>
        <v>KF26</v>
      </c>
    </row>
    <row r="36" spans="2:27" ht="16" customHeight="1" x14ac:dyDescent="0.2">
      <c r="B36" s="110">
        <f>Information!$B$8</f>
        <v>0</v>
      </c>
      <c r="C36" s="76"/>
      <c r="D36" s="76"/>
      <c r="E36" s="76"/>
      <c r="F36" s="77"/>
      <c r="G36" s="84">
        <f>Information!$B$12</f>
        <v>0</v>
      </c>
      <c r="H36" s="84">
        <f>Information!$B$17</f>
        <v>0</v>
      </c>
      <c r="I36" s="84">
        <f>Information!$B$15</f>
        <v>0</v>
      </c>
      <c r="J36" s="77"/>
      <c r="K36" s="77"/>
      <c r="L36" s="77"/>
      <c r="M36" s="10" t="str">
        <f t="shared" si="0"/>
        <v/>
      </c>
      <c r="N36" s="10" t="str">
        <f t="shared" si="1"/>
        <v/>
      </c>
      <c r="O36" s="10" t="str">
        <f t="shared" si="2"/>
        <v/>
      </c>
      <c r="P36" s="78"/>
      <c r="U36" s="11"/>
      <c r="V36" s="11"/>
      <c r="W36" s="11"/>
      <c r="Z36" t="str">
        <f>'Club List - AbbrevClubCallsign'!B36</f>
        <v>6JRC</v>
      </c>
      <c r="AA36" t="str">
        <f>'SA Grid Squares'!A49</f>
        <v>KF27</v>
      </c>
    </row>
    <row r="37" spans="2:27" ht="16" customHeight="1" x14ac:dyDescent="0.2">
      <c r="B37" s="110">
        <f>Information!$B$8</f>
        <v>0</v>
      </c>
      <c r="C37" s="76"/>
      <c r="D37" s="76"/>
      <c r="E37" s="76"/>
      <c r="F37" s="77"/>
      <c r="G37" s="84">
        <f>Information!$B$12</f>
        <v>0</v>
      </c>
      <c r="H37" s="84">
        <f>Information!$B$17</f>
        <v>0</v>
      </c>
      <c r="I37" s="84">
        <f>Information!$B$15</f>
        <v>0</v>
      </c>
      <c r="J37" s="77"/>
      <c r="K37" s="77"/>
      <c r="L37" s="77"/>
      <c r="M37" s="10" t="str">
        <f t="shared" si="0"/>
        <v/>
      </c>
      <c r="N37" s="10" t="str">
        <f t="shared" si="1"/>
        <v/>
      </c>
      <c r="O37" s="10" t="str">
        <f t="shared" si="2"/>
        <v/>
      </c>
      <c r="P37" s="78"/>
      <c r="Q37" s="14"/>
      <c r="R37" s="46" t="s">
        <v>262</v>
      </c>
      <c r="S37" s="9"/>
      <c r="U37" s="11"/>
      <c r="V37" s="11"/>
      <c r="W37" s="11"/>
      <c r="Z37" t="str">
        <f>'Club List - AbbrevClubCallsign'!B37</f>
        <v>6TJ</v>
      </c>
      <c r="AA37" t="str">
        <f>'SA Grid Squares'!A50</f>
        <v>KF28</v>
      </c>
    </row>
    <row r="38" spans="2:27" ht="16" customHeight="1" x14ac:dyDescent="0.2">
      <c r="B38" s="110">
        <f>Information!$B$8</f>
        <v>0</v>
      </c>
      <c r="C38" s="76"/>
      <c r="D38" s="76"/>
      <c r="E38" s="76"/>
      <c r="F38" s="77"/>
      <c r="G38" s="84">
        <f>Information!$B$12</f>
        <v>0</v>
      </c>
      <c r="H38" s="84">
        <f>Information!$B$17</f>
        <v>0</v>
      </c>
      <c r="I38" s="84">
        <f>Information!$B$15</f>
        <v>0</v>
      </c>
      <c r="J38" s="77"/>
      <c r="K38" s="77"/>
      <c r="L38" s="77"/>
      <c r="M38" s="10" t="str">
        <f t="shared" si="0"/>
        <v/>
      </c>
      <c r="N38" s="10" t="str">
        <f t="shared" si="1"/>
        <v/>
      </c>
      <c r="O38" s="10" t="str">
        <f t="shared" si="2"/>
        <v/>
      </c>
      <c r="P38" s="78"/>
      <c r="Q38" s="79" t="s">
        <v>270</v>
      </c>
      <c r="R38" s="69" t="s">
        <v>263</v>
      </c>
      <c r="S38" s="11"/>
      <c r="U38" s="11"/>
      <c r="V38" s="11"/>
      <c r="W38" s="11"/>
      <c r="Z38" t="str">
        <f>'Club List - AbbrevClubCallsign'!B38</f>
        <v>6KTS</v>
      </c>
      <c r="AA38" t="str">
        <f>'SA Grid Squares'!A51</f>
        <v>KF29</v>
      </c>
    </row>
    <row r="39" spans="2:27" ht="16" customHeight="1" x14ac:dyDescent="0.2">
      <c r="B39" s="110">
        <f>Information!$B$8</f>
        <v>0</v>
      </c>
      <c r="C39" s="76"/>
      <c r="D39" s="76"/>
      <c r="E39" s="76"/>
      <c r="F39" s="77"/>
      <c r="G39" s="84">
        <f>Information!$B$12</f>
        <v>0</v>
      </c>
      <c r="H39" s="84">
        <f>Information!$B$17</f>
        <v>0</v>
      </c>
      <c r="I39" s="84">
        <f>Information!$B$15</f>
        <v>0</v>
      </c>
      <c r="J39" s="77"/>
      <c r="K39" s="77"/>
      <c r="L39" s="77"/>
      <c r="M39" s="10" t="str">
        <f t="shared" si="0"/>
        <v/>
      </c>
      <c r="N39" s="10" t="str">
        <f t="shared" si="1"/>
        <v/>
      </c>
      <c r="O39" s="10" t="str">
        <f t="shared" si="2"/>
        <v/>
      </c>
      <c r="P39" s="78"/>
      <c r="Q39" s="79" t="s">
        <v>270</v>
      </c>
      <c r="R39" s="24" t="s">
        <v>274</v>
      </c>
      <c r="S39" s="11"/>
      <c r="T39" s="11"/>
      <c r="U39" s="11"/>
      <c r="V39" s="11"/>
      <c r="W39" s="11"/>
      <c r="Z39" t="str">
        <f>'Club List - AbbrevClubCallsign'!B39</f>
        <v>3KBY</v>
      </c>
      <c r="AA39" t="str">
        <f>'SA Grid Squares'!A52</f>
        <v>KF36</v>
      </c>
    </row>
    <row r="40" spans="2:27" ht="16" customHeight="1" x14ac:dyDescent="0.2">
      <c r="B40" s="110">
        <f>Information!$B$8</f>
        <v>0</v>
      </c>
      <c r="C40" s="76"/>
      <c r="D40" s="76"/>
      <c r="E40" s="76"/>
      <c r="F40" s="77"/>
      <c r="G40" s="84">
        <f>Information!$B$12</f>
        <v>0</v>
      </c>
      <c r="H40" s="84">
        <f>Information!$B$17</f>
        <v>0</v>
      </c>
      <c r="I40" s="84">
        <f>Information!$B$15</f>
        <v>0</v>
      </c>
      <c r="J40" s="77"/>
      <c r="K40" s="77"/>
      <c r="L40" s="77"/>
      <c r="M40" s="10" t="str">
        <f t="shared" si="0"/>
        <v/>
      </c>
      <c r="N40" s="10" t="str">
        <f t="shared" si="1"/>
        <v/>
      </c>
      <c r="O40" s="10" t="str">
        <f t="shared" si="2"/>
        <v/>
      </c>
      <c r="P40" s="78"/>
      <c r="Q40" s="79" t="s">
        <v>270</v>
      </c>
      <c r="R40" s="24" t="s">
        <v>268</v>
      </c>
      <c r="S40" s="11"/>
      <c r="T40" s="11"/>
      <c r="U40" s="11"/>
      <c r="V40" s="11"/>
      <c r="W40" s="11"/>
      <c r="Z40" t="str">
        <f>'Club List - AbbrevClubCallsign'!B40</f>
        <v>6LOW</v>
      </c>
      <c r="AA40" t="str">
        <f>'SA Grid Squares'!A53</f>
        <v>KF37</v>
      </c>
    </row>
    <row r="41" spans="2:27" ht="16" customHeight="1" x14ac:dyDescent="0.2">
      <c r="B41" s="110">
        <f>Information!$B$8</f>
        <v>0</v>
      </c>
      <c r="C41" s="76"/>
      <c r="D41" s="76"/>
      <c r="E41" s="76"/>
      <c r="F41" s="77"/>
      <c r="G41" s="84">
        <f>Information!$B$12</f>
        <v>0</v>
      </c>
      <c r="H41" s="84">
        <f>Information!$B$17</f>
        <v>0</v>
      </c>
      <c r="I41" s="84">
        <f>Information!$B$15</f>
        <v>0</v>
      </c>
      <c r="J41" s="77"/>
      <c r="K41" s="77"/>
      <c r="L41" s="77"/>
      <c r="M41" s="10" t="str">
        <f t="shared" si="0"/>
        <v/>
      </c>
      <c r="N41" s="10" t="str">
        <f t="shared" si="1"/>
        <v/>
      </c>
      <c r="O41" s="10" t="str">
        <f t="shared" si="2"/>
        <v/>
      </c>
      <c r="P41" s="78"/>
      <c r="Q41" s="79"/>
      <c r="R41" t="s">
        <v>269</v>
      </c>
      <c r="S41" s="11"/>
      <c r="T41" s="11"/>
      <c r="U41" s="11"/>
      <c r="V41" s="11"/>
      <c r="W41" s="11"/>
      <c r="Z41" t="str">
        <f>'Club List - AbbrevClubCallsign'!B41</f>
        <v>6LRK</v>
      </c>
      <c r="AA41" t="str">
        <f>'SA Grid Squares'!A54</f>
        <v>KF38</v>
      </c>
    </row>
    <row r="42" spans="2:27" ht="16" customHeight="1" x14ac:dyDescent="0.2">
      <c r="B42" s="110">
        <f>Information!$B$8</f>
        <v>0</v>
      </c>
      <c r="C42" s="76"/>
      <c r="D42" s="76"/>
      <c r="E42" s="76"/>
      <c r="F42" s="77"/>
      <c r="G42" s="84">
        <f>Information!$B$12</f>
        <v>0</v>
      </c>
      <c r="H42" s="84">
        <f>Information!$B$17</f>
        <v>0</v>
      </c>
      <c r="I42" s="84">
        <f>Information!$B$15</f>
        <v>0</v>
      </c>
      <c r="J42" s="77"/>
      <c r="K42" s="77"/>
      <c r="L42" s="77"/>
      <c r="M42" s="10" t="str">
        <f t="shared" si="0"/>
        <v/>
      </c>
      <c r="N42" s="10" t="str">
        <f t="shared" si="1"/>
        <v/>
      </c>
      <c r="O42" s="10" t="str">
        <f t="shared" si="2"/>
        <v/>
      </c>
      <c r="P42" s="78"/>
      <c r="Q42" s="79" t="s">
        <v>270</v>
      </c>
      <c r="R42" s="24" t="s">
        <v>275</v>
      </c>
      <c r="S42" s="11"/>
      <c r="T42" s="11"/>
      <c r="U42" s="11"/>
      <c r="V42" s="11"/>
      <c r="W42" s="11"/>
      <c r="Z42" t="str">
        <f>'Club List - AbbrevClubCallsign'!B42</f>
        <v>6MRK</v>
      </c>
      <c r="AA42" t="str">
        <f>'SA Grid Squares'!A55</f>
        <v>KF39</v>
      </c>
    </row>
    <row r="43" spans="2:27" ht="16" customHeight="1" x14ac:dyDescent="0.2">
      <c r="B43" s="110">
        <f>Information!$B$8</f>
        <v>0</v>
      </c>
      <c r="C43" s="76"/>
      <c r="D43" s="76"/>
      <c r="E43" s="76"/>
      <c r="F43" s="77"/>
      <c r="G43" s="84">
        <f>Information!$B$12</f>
        <v>0</v>
      </c>
      <c r="H43" s="84">
        <f>Information!$B$17</f>
        <v>0</v>
      </c>
      <c r="I43" s="84">
        <f>Information!$B$15</f>
        <v>0</v>
      </c>
      <c r="J43" s="77"/>
      <c r="K43" s="77"/>
      <c r="L43" s="77"/>
      <c r="M43" s="10" t="str">
        <f t="shared" si="0"/>
        <v/>
      </c>
      <c r="N43" s="10" t="str">
        <f t="shared" si="1"/>
        <v/>
      </c>
      <c r="O43" s="10" t="str">
        <f t="shared" si="2"/>
        <v/>
      </c>
      <c r="P43" s="78"/>
      <c r="Q43" s="79" t="s">
        <v>270</v>
      </c>
      <c r="R43" s="24" t="s">
        <v>321</v>
      </c>
      <c r="S43" s="11"/>
      <c r="T43" s="11"/>
      <c r="U43"/>
      <c r="V43" s="11"/>
      <c r="W43" s="11"/>
      <c r="Z43" t="str">
        <f>'Club List - AbbrevClubCallsign'!B43</f>
        <v>5PMB</v>
      </c>
      <c r="AA43" t="str">
        <f>'SA Grid Squares'!A56</f>
        <v>KF47</v>
      </c>
    </row>
    <row r="44" spans="2:27" ht="16" customHeight="1" x14ac:dyDescent="0.2">
      <c r="B44" s="110">
        <f>Information!$B$8</f>
        <v>0</v>
      </c>
      <c r="C44" s="76"/>
      <c r="D44" s="76"/>
      <c r="E44" s="76"/>
      <c r="F44" s="77"/>
      <c r="G44" s="84">
        <f>Information!$B$12</f>
        <v>0</v>
      </c>
      <c r="H44" s="84">
        <f>Information!$B$17</f>
        <v>0</v>
      </c>
      <c r="I44" s="84">
        <f>Information!$B$15</f>
        <v>0</v>
      </c>
      <c r="J44" s="77"/>
      <c r="K44" s="77"/>
      <c r="L44" s="77"/>
      <c r="M44" s="10" t="str">
        <f t="shared" si="0"/>
        <v/>
      </c>
      <c r="N44" s="10" t="str">
        <f t="shared" si="1"/>
        <v/>
      </c>
      <c r="O44" s="10" t="str">
        <f t="shared" si="2"/>
        <v/>
      </c>
      <c r="P44" s="78"/>
      <c r="T44" s="11"/>
      <c r="U44"/>
      <c r="V44"/>
      <c r="W44"/>
      <c r="Z44" t="str">
        <f>'Club List - AbbrevClubCallsign'!B44</f>
        <v>6MOI</v>
      </c>
      <c r="AA44" t="str">
        <f>'SA Grid Squares'!A57</f>
        <v>KF48</v>
      </c>
    </row>
    <row r="45" spans="2:27" ht="16" customHeight="1" x14ac:dyDescent="0.2">
      <c r="B45" s="110">
        <f>Information!$B$8</f>
        <v>0</v>
      </c>
      <c r="C45" s="76"/>
      <c r="D45" s="76"/>
      <c r="E45" s="76"/>
      <c r="F45" s="77"/>
      <c r="G45" s="84">
        <f>Information!$B$12</f>
        <v>0</v>
      </c>
      <c r="H45" s="84">
        <f>Information!$B$17</f>
        <v>0</v>
      </c>
      <c r="I45" s="84">
        <f>Information!$B$15</f>
        <v>0</v>
      </c>
      <c r="J45" s="77"/>
      <c r="K45" s="77"/>
      <c r="L45" s="77"/>
      <c r="M45" s="10" t="str">
        <f t="shared" si="0"/>
        <v/>
      </c>
      <c r="N45" s="10" t="str">
        <f t="shared" si="1"/>
        <v/>
      </c>
      <c r="O45" s="10" t="str">
        <f t="shared" si="2"/>
        <v/>
      </c>
      <c r="P45" s="78"/>
      <c r="T45" s="11"/>
      <c r="U45"/>
      <c r="V45"/>
      <c r="W45"/>
      <c r="Z45" t="str">
        <f>'Club List - AbbrevClubCallsign'!B45</f>
        <v>6MPS</v>
      </c>
      <c r="AA45" t="str">
        <f>'SA Grid Squares'!A58</f>
        <v>KF49</v>
      </c>
    </row>
    <row r="46" spans="2:27" ht="16" customHeight="1" x14ac:dyDescent="0.2">
      <c r="B46" s="110">
        <f>Information!$B$8</f>
        <v>0</v>
      </c>
      <c r="C46" s="76"/>
      <c r="D46" s="76"/>
      <c r="E46" s="76"/>
      <c r="F46" s="77"/>
      <c r="G46" s="84">
        <f>Information!$B$12</f>
        <v>0</v>
      </c>
      <c r="H46" s="84">
        <f>Information!$B$17</f>
        <v>0</v>
      </c>
      <c r="I46" s="84">
        <f>Information!$B$15</f>
        <v>0</v>
      </c>
      <c r="J46" s="77"/>
      <c r="K46" s="77"/>
      <c r="L46" s="77"/>
      <c r="M46" s="10" t="str">
        <f t="shared" si="0"/>
        <v/>
      </c>
      <c r="N46" s="10" t="str">
        <f t="shared" si="1"/>
        <v/>
      </c>
      <c r="O46" s="10" t="str">
        <f t="shared" si="2"/>
        <v/>
      </c>
      <c r="P46" s="78"/>
      <c r="T46" s="11"/>
      <c r="U46"/>
      <c r="V46"/>
      <c r="W46"/>
      <c r="Z46" t="str">
        <f>'Club List - AbbrevClubCallsign'!B46</f>
        <v>3FLY</v>
      </c>
      <c r="AA46" t="str">
        <f>'SA Grid Squares'!A59</f>
        <v>KF58</v>
      </c>
    </row>
    <row r="47" spans="2:27" ht="16" customHeight="1" x14ac:dyDescent="0.2">
      <c r="B47" s="110">
        <f>Information!$B$8</f>
        <v>0</v>
      </c>
      <c r="C47" s="76"/>
      <c r="D47" s="76"/>
      <c r="E47" s="76"/>
      <c r="F47" s="77"/>
      <c r="G47" s="84">
        <f>Information!$B$12</f>
        <v>0</v>
      </c>
      <c r="H47" s="84">
        <f>Information!$B$17</f>
        <v>0</v>
      </c>
      <c r="I47" s="84">
        <f>Information!$B$15</f>
        <v>0</v>
      </c>
      <c r="J47" s="77"/>
      <c r="K47" s="77"/>
      <c r="L47" s="77"/>
      <c r="M47" s="10" t="str">
        <f t="shared" si="0"/>
        <v/>
      </c>
      <c r="N47" s="10" t="str">
        <f t="shared" si="1"/>
        <v/>
      </c>
      <c r="O47" s="10" t="str">
        <f t="shared" si="2"/>
        <v/>
      </c>
      <c r="P47" s="78"/>
      <c r="T47" s="11"/>
      <c r="U47"/>
      <c r="V47"/>
      <c r="W47"/>
      <c r="Z47" t="str">
        <f>'Club List - AbbrevClubCallsign'!B47</f>
        <v>51NAM</v>
      </c>
      <c r="AA47" t="str">
        <f>'SA Grid Squares'!A60</f>
        <v>KF59</v>
      </c>
    </row>
    <row r="48" spans="2:27" ht="16" customHeight="1" x14ac:dyDescent="0.2">
      <c r="B48" s="110">
        <f>Information!$B$8</f>
        <v>0</v>
      </c>
      <c r="C48" s="76"/>
      <c r="D48" s="76"/>
      <c r="E48" s="76"/>
      <c r="F48" s="77"/>
      <c r="G48" s="84">
        <f>Information!$B$12</f>
        <v>0</v>
      </c>
      <c r="H48" s="84">
        <f>Information!$B$17</f>
        <v>0</v>
      </c>
      <c r="I48" s="84">
        <f>Information!$B$15</f>
        <v>0</v>
      </c>
      <c r="J48" s="77"/>
      <c r="K48" s="77"/>
      <c r="L48" s="77"/>
      <c r="M48" s="10" t="str">
        <f t="shared" si="0"/>
        <v/>
      </c>
      <c r="N48" s="10" t="str">
        <f t="shared" si="1"/>
        <v/>
      </c>
      <c r="O48" s="10" t="str">
        <f t="shared" si="2"/>
        <v/>
      </c>
      <c r="P48" s="78"/>
      <c r="T48" s="11"/>
      <c r="U48"/>
      <c r="V48"/>
      <c r="W48"/>
      <c r="Z48" t="str">
        <f>'Club List - AbbrevClubCallsign'!B48</f>
        <v>3NC</v>
      </c>
      <c r="AA48" t="str">
        <f>'SA Grid Squares'!A61</f>
        <v>KG00</v>
      </c>
    </row>
    <row r="49" spans="2:27" ht="16" customHeight="1" x14ac:dyDescent="0.2">
      <c r="B49" s="110">
        <f>Information!$B$8</f>
        <v>0</v>
      </c>
      <c r="C49" s="76"/>
      <c r="D49" s="76"/>
      <c r="E49" s="76"/>
      <c r="F49" s="77"/>
      <c r="G49" s="84">
        <f>Information!$B$12</f>
        <v>0</v>
      </c>
      <c r="H49" s="84">
        <f>Information!$B$17</f>
        <v>0</v>
      </c>
      <c r="I49" s="84">
        <f>Information!$B$15</f>
        <v>0</v>
      </c>
      <c r="J49" s="77"/>
      <c r="K49" s="77"/>
      <c r="L49" s="77"/>
      <c r="M49" s="10" t="str">
        <f t="shared" si="0"/>
        <v/>
      </c>
      <c r="N49" s="10" t="str">
        <f t="shared" si="1"/>
        <v/>
      </c>
      <c r="O49" s="10" t="str">
        <f t="shared" si="2"/>
        <v/>
      </c>
      <c r="P49" s="78"/>
      <c r="Q49" s="14"/>
      <c r="R49" s="14"/>
      <c r="S49" s="9"/>
      <c r="T49" s="11"/>
      <c r="U49" s="11"/>
      <c r="V49"/>
      <c r="W49"/>
      <c r="Z49" t="str">
        <f>'Club List - AbbrevClubCallsign'!B49</f>
        <v>5NAK</v>
      </c>
      <c r="AA49" t="str">
        <f>'SA Grid Squares'!A62</f>
        <v>KG01</v>
      </c>
    </row>
    <row r="50" spans="2:27" ht="16" customHeight="1" x14ac:dyDescent="0.2">
      <c r="B50" s="110">
        <f>Information!$B$8</f>
        <v>0</v>
      </c>
      <c r="C50" s="76"/>
      <c r="D50" s="76"/>
      <c r="E50" s="76"/>
      <c r="F50" s="77"/>
      <c r="G50" s="84">
        <f>Information!$B$12</f>
        <v>0</v>
      </c>
      <c r="H50" s="84">
        <f>Information!$B$17</f>
        <v>0</v>
      </c>
      <c r="I50" s="84">
        <f>Information!$B$15</f>
        <v>0</v>
      </c>
      <c r="J50" s="77"/>
      <c r="K50" s="77"/>
      <c r="L50" s="77"/>
      <c r="M50" s="10" t="str">
        <f t="shared" si="0"/>
        <v/>
      </c>
      <c r="N50" s="10" t="str">
        <f t="shared" si="1"/>
        <v/>
      </c>
      <c r="O50" s="10" t="str">
        <f t="shared" si="2"/>
        <v/>
      </c>
      <c r="P50" s="78"/>
      <c r="Q50" s="14"/>
      <c r="R50" s="9"/>
      <c r="S50" s="9"/>
      <c r="T50" s="11"/>
      <c r="U50" s="11"/>
      <c r="V50" s="11"/>
      <c r="W50" s="11"/>
      <c r="Z50" t="str">
        <f>'Club List - AbbrevClubCallsign'!B50</f>
        <v>6RWT</v>
      </c>
      <c r="AA50" t="str">
        <f>'SA Grid Squares'!A63</f>
        <v>KG02</v>
      </c>
    </row>
    <row r="51" spans="2:27" ht="16" customHeight="1" x14ac:dyDescent="0.2">
      <c r="B51" s="110">
        <f>Information!$B$8</f>
        <v>0</v>
      </c>
      <c r="C51" s="76"/>
      <c r="D51" s="76"/>
      <c r="E51" s="76"/>
      <c r="F51" s="77"/>
      <c r="G51" s="84">
        <f>Information!$B$12</f>
        <v>0</v>
      </c>
      <c r="H51" s="84">
        <f>Information!$B$17</f>
        <v>0</v>
      </c>
      <c r="I51" s="84">
        <f>Information!$B$15</f>
        <v>0</v>
      </c>
      <c r="J51" s="77"/>
      <c r="K51" s="77"/>
      <c r="L51" s="77"/>
      <c r="M51" s="10" t="str">
        <f t="shared" si="0"/>
        <v/>
      </c>
      <c r="N51" s="10" t="str">
        <f t="shared" si="1"/>
        <v/>
      </c>
      <c r="O51" s="10" t="str">
        <f t="shared" si="2"/>
        <v/>
      </c>
      <c r="P51" s="78"/>
      <c r="Q51" s="14"/>
      <c r="R51" s="9"/>
      <c r="S51" s="9"/>
      <c r="T51" s="11"/>
      <c r="U51" s="11"/>
      <c r="V51" s="11"/>
      <c r="W51" s="11"/>
      <c r="Z51" t="str">
        <f>'Club List - AbbrevClubCallsign'!B51</f>
        <v>1OAK</v>
      </c>
      <c r="AA51" t="str">
        <f>'SA Grid Squares'!A64</f>
        <v>KG03</v>
      </c>
    </row>
    <row r="52" spans="2:27" ht="16" customHeight="1" x14ac:dyDescent="0.2">
      <c r="B52" s="110">
        <f>Information!$B$8</f>
        <v>0</v>
      </c>
      <c r="C52" s="76"/>
      <c r="D52" s="76"/>
      <c r="E52" s="76"/>
      <c r="F52" s="77"/>
      <c r="G52" s="84">
        <f>Information!$B$12</f>
        <v>0</v>
      </c>
      <c r="H52" s="84">
        <f>Information!$B$17</f>
        <v>0</v>
      </c>
      <c r="I52" s="84">
        <f>Information!$B$15</f>
        <v>0</v>
      </c>
      <c r="J52" s="77"/>
      <c r="K52" s="77"/>
      <c r="L52" s="77"/>
      <c r="M52" s="10" t="str">
        <f t="shared" si="0"/>
        <v/>
      </c>
      <c r="N52" s="10" t="str">
        <f t="shared" si="1"/>
        <v/>
      </c>
      <c r="O52" s="10" t="str">
        <f t="shared" si="2"/>
        <v/>
      </c>
      <c r="P52" s="78"/>
      <c r="Q52" s="14"/>
      <c r="R52" s="9"/>
      <c r="S52" s="9"/>
      <c r="T52" s="11"/>
      <c r="U52" s="11"/>
      <c r="V52" s="11"/>
      <c r="W52" s="11"/>
      <c r="Z52" t="str">
        <f>'Club List - AbbrevClubCallsign'!B52</f>
        <v>6OTL</v>
      </c>
      <c r="AA52" t="str">
        <f>'SA Grid Squares'!A65</f>
        <v>KG04</v>
      </c>
    </row>
    <row r="53" spans="2:27" ht="16" customHeight="1" x14ac:dyDescent="0.2">
      <c r="B53" s="110">
        <f>Information!$B$8</f>
        <v>0</v>
      </c>
      <c r="C53" s="76"/>
      <c r="D53" s="76"/>
      <c r="E53" s="76"/>
      <c r="F53" s="77"/>
      <c r="G53" s="84">
        <f>Information!$B$12</f>
        <v>0</v>
      </c>
      <c r="H53" s="84">
        <f>Information!$B$17</f>
        <v>0</v>
      </c>
      <c r="I53" s="84">
        <f>Information!$B$15</f>
        <v>0</v>
      </c>
      <c r="J53" s="77"/>
      <c r="K53" s="77"/>
      <c r="L53" s="77"/>
      <c r="M53" s="10" t="str">
        <f t="shared" si="0"/>
        <v/>
      </c>
      <c r="N53" s="10" t="str">
        <f t="shared" si="1"/>
        <v/>
      </c>
      <c r="O53" s="10" t="str">
        <f t="shared" si="2"/>
        <v/>
      </c>
      <c r="P53" s="78"/>
      <c r="Q53" s="14"/>
      <c r="R53" s="9"/>
      <c r="S53" s="9"/>
      <c r="T53" s="11"/>
      <c r="U53" s="11"/>
      <c r="V53" s="11"/>
      <c r="W53" s="11"/>
      <c r="Z53" t="str">
        <f>'Club List - AbbrevClubCallsign'!B53</f>
        <v>1OAR</v>
      </c>
      <c r="AA53" t="str">
        <f>'SA Grid Squares'!A66</f>
        <v>KG05</v>
      </c>
    </row>
    <row r="54" spans="2:27" ht="16" customHeight="1" x14ac:dyDescent="0.2">
      <c r="B54" s="110">
        <f>Information!$B$8</f>
        <v>0</v>
      </c>
      <c r="C54" s="76"/>
      <c r="D54" s="76"/>
      <c r="E54" s="76"/>
      <c r="F54" s="77"/>
      <c r="G54" s="84">
        <f>Information!$B$12</f>
        <v>0</v>
      </c>
      <c r="H54" s="84">
        <f>Information!$B$17</f>
        <v>0</v>
      </c>
      <c r="I54" s="84">
        <f>Information!$B$15</f>
        <v>0</v>
      </c>
      <c r="J54" s="77"/>
      <c r="K54" s="77"/>
      <c r="L54" s="77"/>
      <c r="M54" s="10" t="str">
        <f t="shared" si="0"/>
        <v/>
      </c>
      <c r="N54" s="10" t="str">
        <f t="shared" si="1"/>
        <v/>
      </c>
      <c r="O54" s="10" t="str">
        <f t="shared" si="2"/>
        <v/>
      </c>
      <c r="P54" s="78"/>
      <c r="Q54" s="14"/>
      <c r="R54" s="9"/>
      <c r="S54" s="9"/>
      <c r="T54" s="11"/>
      <c r="U54" s="11"/>
      <c r="V54" s="11"/>
      <c r="W54" s="11"/>
      <c r="Z54" t="str">
        <f>'Club List - AbbrevClubCallsign'!B54</f>
        <v>2PE</v>
      </c>
      <c r="AA54" t="str">
        <f>'SA Grid Squares'!A67</f>
        <v>KG10</v>
      </c>
    </row>
    <row r="55" spans="2:27" ht="16" customHeight="1" x14ac:dyDescent="0.2">
      <c r="B55" s="110">
        <f>Information!$B$8</f>
        <v>0</v>
      </c>
      <c r="C55" s="76"/>
      <c r="D55" s="76"/>
      <c r="E55" s="76"/>
      <c r="F55" s="77"/>
      <c r="G55" s="84">
        <f>Information!$B$12</f>
        <v>0</v>
      </c>
      <c r="H55" s="84">
        <f>Information!$B$17</f>
        <v>0</v>
      </c>
      <c r="I55" s="84">
        <f>Information!$B$15</f>
        <v>0</v>
      </c>
      <c r="J55" s="77"/>
      <c r="K55" s="77"/>
      <c r="L55" s="77"/>
      <c r="M55" s="10" t="str">
        <f t="shared" si="0"/>
        <v/>
      </c>
      <c r="N55" s="10" t="str">
        <f t="shared" si="1"/>
        <v/>
      </c>
      <c r="O55" s="10" t="str">
        <f t="shared" si="2"/>
        <v/>
      </c>
      <c r="P55" s="78"/>
      <c r="Q55" s="14"/>
      <c r="R55" s="9"/>
      <c r="S55" s="9"/>
      <c r="T55" s="11"/>
      <c r="U55" s="11"/>
      <c r="V55" s="11"/>
      <c r="W55" s="11"/>
      <c r="Z55" t="str">
        <f>'Club List - AbbrevClubCallsign'!B55</f>
        <v>6POT</v>
      </c>
      <c r="AA55" t="str">
        <f>'SA Grid Squares'!A68</f>
        <v>KG11</v>
      </c>
    </row>
    <row r="56" spans="2:27" ht="16" customHeight="1" x14ac:dyDescent="0.2">
      <c r="B56" s="110">
        <f>Information!$B$8</f>
        <v>0</v>
      </c>
      <c r="C56" s="76"/>
      <c r="D56" s="76"/>
      <c r="E56" s="76"/>
      <c r="F56" s="77"/>
      <c r="G56" s="84">
        <f>Information!$B$12</f>
        <v>0</v>
      </c>
      <c r="H56" s="84">
        <f>Information!$B$17</f>
        <v>0</v>
      </c>
      <c r="I56" s="84">
        <f>Information!$B$15</f>
        <v>0</v>
      </c>
      <c r="J56" s="77"/>
      <c r="K56" s="77"/>
      <c r="L56" s="77"/>
      <c r="M56" s="10" t="str">
        <f t="shared" si="0"/>
        <v/>
      </c>
      <c r="N56" s="10" t="str">
        <f t="shared" si="1"/>
        <v/>
      </c>
      <c r="O56" s="10" t="str">
        <f t="shared" si="2"/>
        <v/>
      </c>
      <c r="P56" s="78"/>
      <c r="Q56" s="14"/>
      <c r="R56" s="9"/>
      <c r="S56" s="9"/>
      <c r="T56" s="11"/>
      <c r="U56" s="11"/>
      <c r="V56" s="11"/>
      <c r="W56" s="11"/>
      <c r="Z56" t="str">
        <f>'Club List - AbbrevClubCallsign'!B56</f>
        <v>6PTA</v>
      </c>
      <c r="AA56" t="str">
        <f>'SA Grid Squares'!A69</f>
        <v>KG12</v>
      </c>
    </row>
    <row r="57" spans="2:27" ht="16" customHeight="1" x14ac:dyDescent="0.2">
      <c r="B57" s="110">
        <f>Information!$B$8</f>
        <v>0</v>
      </c>
      <c r="C57" s="76"/>
      <c r="D57" s="76"/>
      <c r="E57" s="76"/>
      <c r="F57" s="77"/>
      <c r="G57" s="84">
        <f>Information!$B$12</f>
        <v>0</v>
      </c>
      <c r="H57" s="84">
        <f>Information!$B$17</f>
        <v>0</v>
      </c>
      <c r="I57" s="84">
        <f>Information!$B$15</f>
        <v>0</v>
      </c>
      <c r="J57" s="77"/>
      <c r="K57" s="77"/>
      <c r="L57" s="77"/>
      <c r="M57" s="10" t="str">
        <f t="shared" si="0"/>
        <v/>
      </c>
      <c r="N57" s="10" t="str">
        <f t="shared" si="1"/>
        <v/>
      </c>
      <c r="O57" s="10" t="str">
        <f t="shared" si="2"/>
        <v/>
      </c>
      <c r="P57" s="78"/>
      <c r="Q57" s="14"/>
      <c r="R57" s="9"/>
      <c r="S57" s="9"/>
      <c r="T57" s="11"/>
      <c r="U57" s="11"/>
      <c r="V57" s="11"/>
      <c r="W57" s="11"/>
      <c r="Z57" t="str">
        <f>'Club List - AbbrevClubCallsign'!B57</f>
        <v>0RR</v>
      </c>
      <c r="AA57" t="str">
        <f>'SA Grid Squares'!A70</f>
        <v>KG13</v>
      </c>
    </row>
    <row r="58" spans="2:27" ht="16" customHeight="1" x14ac:dyDescent="0.2">
      <c r="B58" s="110">
        <f>Information!$B$8</f>
        <v>0</v>
      </c>
      <c r="C58" s="76"/>
      <c r="D58" s="76"/>
      <c r="E58" s="76"/>
      <c r="F58" s="77"/>
      <c r="G58" s="84">
        <f>Information!$B$12</f>
        <v>0</v>
      </c>
      <c r="H58" s="84">
        <f>Information!$B$17</f>
        <v>0</v>
      </c>
      <c r="I58" s="84">
        <f>Information!$B$15</f>
        <v>0</v>
      </c>
      <c r="J58" s="77"/>
      <c r="K58" s="77"/>
      <c r="L58" s="77"/>
      <c r="M58" s="10" t="str">
        <f t="shared" si="0"/>
        <v/>
      </c>
      <c r="N58" s="10" t="str">
        <f t="shared" si="1"/>
        <v/>
      </c>
      <c r="O58" s="10" t="str">
        <f t="shared" si="2"/>
        <v/>
      </c>
      <c r="P58" s="78"/>
      <c r="Q58" s="14"/>
      <c r="R58" s="9"/>
      <c r="S58" s="9"/>
      <c r="T58" s="11"/>
      <c r="U58" s="11"/>
      <c r="V58" s="11"/>
      <c r="W58" s="11"/>
      <c r="Z58" t="str">
        <f>'Club List - AbbrevClubCallsign'!B58</f>
        <v>6RTB</v>
      </c>
      <c r="AA58" t="str">
        <f>'SA Grid Squares'!A71</f>
        <v>KG14</v>
      </c>
    </row>
    <row r="59" spans="2:27" ht="16" customHeight="1" x14ac:dyDescent="0.2">
      <c r="B59" s="110">
        <f>Information!$B$8</f>
        <v>0</v>
      </c>
      <c r="C59" s="76"/>
      <c r="D59" s="76"/>
      <c r="E59" s="76"/>
      <c r="F59" s="77"/>
      <c r="G59" s="84">
        <f>Information!$B$12</f>
        <v>0</v>
      </c>
      <c r="H59" s="84">
        <f>Information!$B$17</f>
        <v>0</v>
      </c>
      <c r="I59" s="84">
        <f>Information!$B$15</f>
        <v>0</v>
      </c>
      <c r="J59" s="77"/>
      <c r="K59" s="77"/>
      <c r="L59" s="77"/>
      <c r="M59" s="10" t="str">
        <f t="shared" si="0"/>
        <v/>
      </c>
      <c r="N59" s="10" t="str">
        <f t="shared" si="1"/>
        <v/>
      </c>
      <c r="O59" s="10" t="str">
        <f t="shared" si="2"/>
        <v/>
      </c>
      <c r="P59" s="78"/>
      <c r="Q59" s="14"/>
      <c r="R59" s="9"/>
      <c r="S59" s="9"/>
      <c r="T59" s="11"/>
      <c r="U59" s="11"/>
      <c r="V59" s="11"/>
      <c r="W59" s="11"/>
      <c r="Z59" t="str">
        <f>'Club List - AbbrevClubCallsign'!B59</f>
        <v>6IEE</v>
      </c>
      <c r="AA59" t="str">
        <f>'SA Grid Squares'!A72</f>
        <v>KG20</v>
      </c>
    </row>
    <row r="60" spans="2:27" ht="16" customHeight="1" x14ac:dyDescent="0.2">
      <c r="B60" s="110">
        <f>Information!$B$8</f>
        <v>0</v>
      </c>
      <c r="C60" s="76"/>
      <c r="D60" s="76"/>
      <c r="E60" s="76"/>
      <c r="F60" s="77"/>
      <c r="G60" s="84">
        <f>Information!$B$12</f>
        <v>0</v>
      </c>
      <c r="H60" s="84">
        <f>Information!$B$17</f>
        <v>0</v>
      </c>
      <c r="I60" s="84">
        <f>Information!$B$15</f>
        <v>0</v>
      </c>
      <c r="J60" s="77"/>
      <c r="K60" s="77"/>
      <c r="L60" s="77"/>
      <c r="M60" s="10" t="str">
        <f t="shared" si="0"/>
        <v/>
      </c>
      <c r="N60" s="10" t="str">
        <f t="shared" si="1"/>
        <v/>
      </c>
      <c r="O60" s="10" t="str">
        <f t="shared" si="2"/>
        <v/>
      </c>
      <c r="P60" s="78"/>
      <c r="Q60" s="14"/>
      <c r="R60" s="9"/>
      <c r="S60" s="9"/>
      <c r="T60" s="11"/>
      <c r="U60" s="11"/>
      <c r="V60" s="11"/>
      <c r="W60" s="11"/>
      <c r="Z60" t="str">
        <f>'Club List - AbbrevClubCallsign'!B60</f>
        <v>6RTV</v>
      </c>
      <c r="AA60" t="str">
        <f>'SA Grid Squares'!A73</f>
        <v>KG21</v>
      </c>
    </row>
    <row r="61" spans="2:27" ht="16" customHeight="1" x14ac:dyDescent="0.2">
      <c r="B61" s="110">
        <f>Information!$B$8</f>
        <v>0</v>
      </c>
      <c r="C61" s="76"/>
      <c r="D61" s="76"/>
      <c r="E61" s="76"/>
      <c r="F61" s="77"/>
      <c r="G61" s="84">
        <f>Information!$B$12</f>
        <v>0</v>
      </c>
      <c r="H61" s="84">
        <f>Information!$B$17</f>
        <v>0</v>
      </c>
      <c r="I61" s="84">
        <f>Information!$B$15</f>
        <v>0</v>
      </c>
      <c r="J61" s="77"/>
      <c r="K61" s="77"/>
      <c r="L61" s="77"/>
      <c r="M61" s="10" t="str">
        <f t="shared" si="0"/>
        <v/>
      </c>
      <c r="N61" s="10" t="str">
        <f t="shared" si="1"/>
        <v/>
      </c>
      <c r="O61" s="10" t="str">
        <f t="shared" si="2"/>
        <v/>
      </c>
      <c r="P61" s="78"/>
      <c r="Q61" s="14"/>
      <c r="R61" s="9"/>
      <c r="S61" s="9"/>
      <c r="T61" s="11"/>
      <c r="U61" s="11"/>
      <c r="V61" s="11"/>
      <c r="W61" s="11"/>
      <c r="Z61" t="str">
        <f>'Club List - AbbrevClubCallsign'!B61</f>
        <v>6SSG</v>
      </c>
      <c r="AA61" t="str">
        <f>'SA Grid Squares'!A74</f>
        <v>KG22</v>
      </c>
    </row>
    <row r="62" spans="2:27" ht="16" customHeight="1" x14ac:dyDescent="0.2">
      <c r="B62" s="110">
        <f>Information!$B$8</f>
        <v>0</v>
      </c>
      <c r="C62" s="76"/>
      <c r="D62" s="76"/>
      <c r="E62" s="76"/>
      <c r="F62" s="77"/>
      <c r="G62" s="84">
        <f>Information!$B$12</f>
        <v>0</v>
      </c>
      <c r="H62" s="84">
        <f>Information!$B$17</f>
        <v>0</v>
      </c>
      <c r="I62" s="84">
        <f>Information!$B$15</f>
        <v>0</v>
      </c>
      <c r="J62" s="77"/>
      <c r="K62" s="77"/>
      <c r="L62" s="77"/>
      <c r="M62" s="10" t="str">
        <f t="shared" si="0"/>
        <v/>
      </c>
      <c r="N62" s="10" t="str">
        <f t="shared" si="1"/>
        <v/>
      </c>
      <c r="O62" s="10" t="str">
        <f t="shared" si="2"/>
        <v/>
      </c>
      <c r="P62" s="78"/>
      <c r="Q62" s="14"/>
      <c r="R62" s="9"/>
      <c r="S62" s="9"/>
      <c r="T62" s="11"/>
      <c r="U62" s="11"/>
      <c r="V62" s="11"/>
      <c r="W62" s="11"/>
      <c r="Z62" t="str">
        <f>'Club List - AbbrevClubCallsign'!B62</f>
        <v>6STN</v>
      </c>
      <c r="AA62" t="str">
        <f>'SA Grid Squares'!A75</f>
        <v>KG23</v>
      </c>
    </row>
    <row r="63" spans="2:27" ht="16" customHeight="1" x14ac:dyDescent="0.2">
      <c r="B63" s="110">
        <f>Information!$B$8</f>
        <v>0</v>
      </c>
      <c r="C63" s="76"/>
      <c r="D63" s="76"/>
      <c r="E63" s="76"/>
      <c r="F63" s="77"/>
      <c r="G63" s="84">
        <f>Information!$B$12</f>
        <v>0</v>
      </c>
      <c r="H63" s="84">
        <f>Information!$B$17</f>
        <v>0</v>
      </c>
      <c r="I63" s="84">
        <f>Information!$B$15</f>
        <v>0</v>
      </c>
      <c r="J63" s="77"/>
      <c r="K63" s="77"/>
      <c r="L63" s="77"/>
      <c r="M63" s="10" t="str">
        <f t="shared" si="0"/>
        <v/>
      </c>
      <c r="N63" s="10" t="str">
        <f t="shared" si="1"/>
        <v/>
      </c>
      <c r="O63" s="10" t="str">
        <f t="shared" si="2"/>
        <v/>
      </c>
      <c r="P63" s="78"/>
      <c r="Q63" s="14"/>
      <c r="R63" s="9"/>
      <c r="S63" s="9"/>
      <c r="T63" s="11"/>
      <c r="U63" s="11"/>
      <c r="V63" s="11"/>
      <c r="W63" s="11"/>
      <c r="Z63" t="str">
        <f>'Club List - AbbrevClubCallsign'!B63</f>
        <v>6SRL</v>
      </c>
      <c r="AA63" t="str">
        <f>'SA Grid Squares'!A76</f>
        <v>KG24</v>
      </c>
    </row>
    <row r="64" spans="2:27" ht="16" customHeight="1" x14ac:dyDescent="0.2">
      <c r="B64" s="110">
        <f>Information!$B$8</f>
        <v>0</v>
      </c>
      <c r="C64" s="76"/>
      <c r="D64" s="76"/>
      <c r="E64" s="76"/>
      <c r="F64" s="77"/>
      <c r="G64" s="84">
        <f>Information!$B$12</f>
        <v>0</v>
      </c>
      <c r="H64" s="84">
        <f>Information!$B$17</f>
        <v>0</v>
      </c>
      <c r="I64" s="84">
        <f>Information!$B$15</f>
        <v>0</v>
      </c>
      <c r="J64" s="77"/>
      <c r="K64" s="77"/>
      <c r="L64" s="77"/>
      <c r="M64" s="10" t="str">
        <f t="shared" si="0"/>
        <v/>
      </c>
      <c r="N64" s="10" t="str">
        <f t="shared" si="1"/>
        <v/>
      </c>
      <c r="O64" s="10" t="str">
        <f t="shared" si="2"/>
        <v/>
      </c>
      <c r="P64" s="78"/>
      <c r="Q64" s="14"/>
      <c r="R64" s="9"/>
      <c r="S64" s="9"/>
      <c r="T64" s="11"/>
      <c r="U64" s="11"/>
      <c r="V64" s="11"/>
      <c r="W64" s="11"/>
      <c r="Z64" t="str">
        <f>'Club List - AbbrevClubCallsign'!B64</f>
        <v>4SRK</v>
      </c>
      <c r="AA64" t="str">
        <f>'SA Grid Squares'!A77</f>
        <v>KG25</v>
      </c>
    </row>
    <row r="65" spans="2:27" ht="16" customHeight="1" x14ac:dyDescent="0.2">
      <c r="B65" s="110">
        <f>Information!$B$8</f>
        <v>0</v>
      </c>
      <c r="C65" s="76"/>
      <c r="D65" s="76"/>
      <c r="E65" s="76"/>
      <c r="F65" s="77"/>
      <c r="G65" s="84">
        <f>Information!$B$12</f>
        <v>0</v>
      </c>
      <c r="H65" s="84">
        <f>Information!$B$17</f>
        <v>0</v>
      </c>
      <c r="I65" s="84">
        <f>Information!$B$15</f>
        <v>0</v>
      </c>
      <c r="J65" s="77"/>
      <c r="K65" s="77"/>
      <c r="L65" s="77"/>
      <c r="M65" s="10" t="str">
        <f t="shared" si="0"/>
        <v/>
      </c>
      <c r="N65" s="10" t="str">
        <f t="shared" si="1"/>
        <v/>
      </c>
      <c r="O65" s="10" t="str">
        <f t="shared" si="2"/>
        <v/>
      </c>
      <c r="P65" s="78"/>
      <c r="Q65" s="14"/>
      <c r="R65" s="9"/>
      <c r="S65" s="9"/>
      <c r="T65" s="11"/>
      <c r="U65" s="11"/>
      <c r="V65" s="11"/>
      <c r="W65" s="11"/>
      <c r="Z65" t="str">
        <f>'Club List - AbbrevClubCallsign'!B65</f>
        <v>1SAC</v>
      </c>
      <c r="AA65" t="str">
        <f>'SA Grid Squares'!A78</f>
        <v>KG30</v>
      </c>
    </row>
    <row r="66" spans="2:27" ht="16" customHeight="1" x14ac:dyDescent="0.2">
      <c r="B66" s="110">
        <f>Information!$B$8</f>
        <v>0</v>
      </c>
      <c r="C66" s="76"/>
      <c r="D66" s="76"/>
      <c r="E66" s="76"/>
      <c r="F66" s="77"/>
      <c r="G66" s="84">
        <f>Information!$B$12</f>
        <v>0</v>
      </c>
      <c r="H66" s="84">
        <f>Information!$B$17</f>
        <v>0</v>
      </c>
      <c r="I66" s="84">
        <f>Information!$B$15</f>
        <v>0</v>
      </c>
      <c r="J66" s="77"/>
      <c r="K66" s="77"/>
      <c r="L66" s="77"/>
      <c r="M66" s="10" t="str">
        <f t="shared" si="0"/>
        <v/>
      </c>
      <c r="N66" s="10" t="str">
        <f t="shared" si="1"/>
        <v/>
      </c>
      <c r="O66" s="10" t="str">
        <f t="shared" si="2"/>
        <v/>
      </c>
      <c r="P66" s="78"/>
      <c r="Q66" s="14"/>
      <c r="R66" s="9"/>
      <c r="S66" s="9"/>
      <c r="T66" s="11"/>
      <c r="U66" s="11"/>
      <c r="V66" s="11"/>
      <c r="W66" s="11"/>
      <c r="Z66" t="str">
        <f>'Club List - AbbrevClubCallsign'!B66</f>
        <v>6SRC</v>
      </c>
      <c r="AA66" t="str">
        <f>'SA Grid Squares'!A79</f>
        <v>KG31</v>
      </c>
    </row>
    <row r="67" spans="2:27" ht="16" customHeight="1" x14ac:dyDescent="0.2">
      <c r="B67" s="110">
        <f>Information!$B$8</f>
        <v>0</v>
      </c>
      <c r="C67" s="76"/>
      <c r="D67" s="76"/>
      <c r="E67" s="76"/>
      <c r="F67" s="77"/>
      <c r="G67" s="84">
        <f>Information!$B$12</f>
        <v>0</v>
      </c>
      <c r="H67" s="84">
        <f>Information!$B$17</f>
        <v>0</v>
      </c>
      <c r="I67" s="84">
        <f>Information!$B$15</f>
        <v>0</v>
      </c>
      <c r="J67" s="77"/>
      <c r="K67" s="77"/>
      <c r="L67" s="77"/>
      <c r="M67" s="10" t="str">
        <f t="shared" si="0"/>
        <v/>
      </c>
      <c r="N67" s="10" t="str">
        <f t="shared" si="1"/>
        <v/>
      </c>
      <c r="O67" s="10" t="str">
        <f t="shared" si="2"/>
        <v/>
      </c>
      <c r="P67" s="78"/>
      <c r="Q67" s="14"/>
      <c r="R67" s="9"/>
      <c r="S67" s="9"/>
      <c r="T67" s="11"/>
      <c r="U67" s="11"/>
      <c r="V67" s="11"/>
      <c r="W67" s="11"/>
      <c r="Z67" t="str">
        <f>'Club List - AbbrevClubCallsign'!B67</f>
        <v>6SSC</v>
      </c>
      <c r="AA67" t="str">
        <f>'SA Grid Squares'!A80</f>
        <v>KG32</v>
      </c>
    </row>
    <row r="68" spans="2:27" ht="16" customHeight="1" x14ac:dyDescent="0.2">
      <c r="B68" s="110">
        <f>Information!$B$8</f>
        <v>0</v>
      </c>
      <c r="C68" s="76"/>
      <c r="D68" s="76"/>
      <c r="E68" s="76"/>
      <c r="F68" s="77"/>
      <c r="G68" s="84">
        <f>Information!$B$12</f>
        <v>0</v>
      </c>
      <c r="H68" s="84">
        <f>Information!$B$17</f>
        <v>0</v>
      </c>
      <c r="I68" s="84">
        <f>Information!$B$15</f>
        <v>0</v>
      </c>
      <c r="J68" s="77"/>
      <c r="K68" s="77"/>
      <c r="L68" s="77"/>
      <c r="M68" s="10" t="str">
        <f t="shared" si="0"/>
        <v/>
      </c>
      <c r="N68" s="10" t="str">
        <f t="shared" si="1"/>
        <v/>
      </c>
      <c r="O68" s="10" t="str">
        <f t="shared" si="2"/>
        <v/>
      </c>
      <c r="P68" s="78"/>
      <c r="Q68" s="14"/>
      <c r="R68" s="9"/>
      <c r="S68" s="9"/>
      <c r="T68" s="11"/>
      <c r="U68" s="11"/>
      <c r="V68" s="11"/>
      <c r="W68" s="11"/>
      <c r="Z68" t="str">
        <f>'Club List - AbbrevClubCallsign'!B68</f>
        <v>6SPB</v>
      </c>
      <c r="AA68" t="str">
        <f>'SA Grid Squares'!A81</f>
        <v>KG33</v>
      </c>
    </row>
    <row r="69" spans="2:27" ht="16" customHeight="1" x14ac:dyDescent="0.2">
      <c r="B69" s="110">
        <f>Information!$B$8</f>
        <v>0</v>
      </c>
      <c r="C69" s="76"/>
      <c r="D69" s="76"/>
      <c r="E69" s="76"/>
      <c r="F69" s="77"/>
      <c r="G69" s="84">
        <f>Information!$B$12</f>
        <v>0</v>
      </c>
      <c r="H69" s="84">
        <f>Information!$B$17</f>
        <v>0</v>
      </c>
      <c r="I69" s="84">
        <f>Information!$B$15</f>
        <v>0</v>
      </c>
      <c r="J69" s="77"/>
      <c r="K69" s="77"/>
      <c r="L69" s="77"/>
      <c r="M69" s="10" t="str">
        <f t="shared" si="0"/>
        <v/>
      </c>
      <c r="N69" s="10" t="str">
        <f t="shared" si="1"/>
        <v/>
      </c>
      <c r="O69" s="10" t="str">
        <f t="shared" si="2"/>
        <v/>
      </c>
      <c r="P69" s="78"/>
      <c r="Q69" s="14"/>
      <c r="R69" s="9"/>
      <c r="S69" s="9"/>
      <c r="T69" s="11"/>
      <c r="U69" s="11"/>
      <c r="V69" s="11"/>
      <c r="W69" s="11"/>
      <c r="Z69" t="str">
        <f>'Club List - AbbrevClubCallsign'!B69</f>
        <v>1SKR</v>
      </c>
      <c r="AA69" t="str">
        <f>'SA Grid Squares'!A82</f>
        <v>KG34</v>
      </c>
    </row>
    <row r="70" spans="2:27" ht="16" customHeight="1" x14ac:dyDescent="0.2">
      <c r="B70" s="110">
        <f>Information!$B$8</f>
        <v>0</v>
      </c>
      <c r="C70" s="76"/>
      <c r="D70" s="76"/>
      <c r="E70" s="76"/>
      <c r="F70" s="77"/>
      <c r="G70" s="84">
        <f>Information!$B$12</f>
        <v>0</v>
      </c>
      <c r="H70" s="84">
        <f>Information!$B$17</f>
        <v>0</v>
      </c>
      <c r="I70" s="84">
        <f>Information!$B$15</f>
        <v>0</v>
      </c>
      <c r="J70" s="77"/>
      <c r="K70" s="77"/>
      <c r="L70" s="77"/>
      <c r="M70" s="10" t="str">
        <f t="shared" si="0"/>
        <v/>
      </c>
      <c r="N70" s="10" t="str">
        <f t="shared" si="1"/>
        <v/>
      </c>
      <c r="O70" s="10" t="str">
        <f t="shared" si="2"/>
        <v/>
      </c>
      <c r="P70" s="78"/>
      <c r="Q70" s="14"/>
      <c r="R70" s="9"/>
      <c r="S70" s="9"/>
      <c r="T70" s="11"/>
      <c r="U70" s="11"/>
      <c r="V70" s="11"/>
      <c r="W70" s="11"/>
      <c r="Z70" t="str">
        <f>'Club List - AbbrevClubCallsign'!B70</f>
        <v>1RC</v>
      </c>
      <c r="AA70" t="str">
        <f>'SA Grid Squares'!A83</f>
        <v>KG35</v>
      </c>
    </row>
    <row r="71" spans="2:27" ht="16" customHeight="1" x14ac:dyDescent="0.2">
      <c r="B71" s="110">
        <f>Information!$B$8</f>
        <v>0</v>
      </c>
      <c r="C71" s="76"/>
      <c r="D71" s="76"/>
      <c r="E71" s="76"/>
      <c r="F71" s="77"/>
      <c r="G71" s="84">
        <f>Information!$B$12</f>
        <v>0</v>
      </c>
      <c r="H71" s="84">
        <f>Information!$B$17</f>
        <v>0</v>
      </c>
      <c r="I71" s="84">
        <f>Information!$B$15</f>
        <v>0</v>
      </c>
      <c r="J71" s="77"/>
      <c r="K71" s="77"/>
      <c r="L71" s="77"/>
      <c r="M71" s="10" t="str">
        <f t="shared" si="0"/>
        <v/>
      </c>
      <c r="N71" s="10" t="str">
        <f t="shared" si="1"/>
        <v/>
      </c>
      <c r="O71" s="10" t="str">
        <f t="shared" si="2"/>
        <v/>
      </c>
      <c r="P71" s="78"/>
      <c r="Q71" s="14"/>
      <c r="R71" s="9"/>
      <c r="S71" s="9"/>
      <c r="T71" s="11"/>
      <c r="U71" s="11"/>
      <c r="V71" s="11"/>
      <c r="W71" s="11"/>
      <c r="Z71" t="str">
        <f>'Club List - AbbrevClubCallsign'!B71</f>
        <v>6CW</v>
      </c>
      <c r="AA71" t="str">
        <f>'SA Grid Squares'!A84</f>
        <v>KG36</v>
      </c>
    </row>
    <row r="72" spans="2:27" ht="16" customHeight="1" x14ac:dyDescent="0.2">
      <c r="B72" s="110">
        <f>Information!$B$8</f>
        <v>0</v>
      </c>
      <c r="C72" s="76"/>
      <c r="D72" s="76"/>
      <c r="E72" s="76"/>
      <c r="F72" s="77"/>
      <c r="G72" s="84">
        <f>Information!$B$12</f>
        <v>0</v>
      </c>
      <c r="H72" s="84">
        <f>Information!$B$17</f>
        <v>0</v>
      </c>
      <c r="I72" s="84">
        <f>Information!$B$15</f>
        <v>0</v>
      </c>
      <c r="J72" s="77"/>
      <c r="K72" s="77"/>
      <c r="L72" s="77"/>
      <c r="M72" s="10" t="str">
        <f t="shared" si="0"/>
        <v/>
      </c>
      <c r="N72" s="10" t="str">
        <f t="shared" si="1"/>
        <v/>
      </c>
      <c r="O72" s="10" t="str">
        <f t="shared" si="2"/>
        <v/>
      </c>
      <c r="P72" s="78"/>
      <c r="Q72" s="14"/>
      <c r="R72" s="9"/>
      <c r="S72" s="9"/>
      <c r="T72" s="11"/>
      <c r="U72" s="11"/>
      <c r="V72" s="11"/>
      <c r="W72" s="11"/>
      <c r="Z72" t="str">
        <f>'Club List - AbbrevClubCallsign'!B72</f>
        <v>6VTB</v>
      </c>
      <c r="AA72" t="str">
        <f>'SA Grid Squares'!A85</f>
        <v>KG37</v>
      </c>
    </row>
    <row r="73" spans="2:27" ht="16" customHeight="1" x14ac:dyDescent="0.2">
      <c r="B73" s="110">
        <f>Information!$B$8</f>
        <v>0</v>
      </c>
      <c r="C73" s="76"/>
      <c r="D73" s="76"/>
      <c r="E73" s="76"/>
      <c r="F73" s="77"/>
      <c r="G73" s="84">
        <f>Information!$B$12</f>
        <v>0</v>
      </c>
      <c r="H73" s="84">
        <f>Information!$B$17</f>
        <v>0</v>
      </c>
      <c r="I73" s="84">
        <f>Information!$B$15</f>
        <v>0</v>
      </c>
      <c r="J73" s="77"/>
      <c r="K73" s="77"/>
      <c r="L73" s="77"/>
      <c r="M73" s="10" t="str">
        <f t="shared" si="0"/>
        <v/>
      </c>
      <c r="N73" s="10" t="str">
        <f t="shared" si="1"/>
        <v/>
      </c>
      <c r="O73" s="10" t="str">
        <f t="shared" si="2"/>
        <v/>
      </c>
      <c r="P73" s="78"/>
      <c r="Q73" s="14"/>
      <c r="R73" s="9"/>
      <c r="S73" s="9"/>
      <c r="T73" s="11"/>
      <c r="U73" s="11"/>
      <c r="V73" s="11"/>
      <c r="W73" s="11"/>
      <c r="Z73" t="str">
        <f>'Club List - AbbrevClubCallsign'!B73</f>
        <v>4B</v>
      </c>
      <c r="AA73" t="str">
        <f>'SA Grid Squares'!A86</f>
        <v>KG40</v>
      </c>
    </row>
    <row r="74" spans="2:27" ht="16" customHeight="1" x14ac:dyDescent="0.2">
      <c r="B74" s="110">
        <f>Information!$B$8</f>
        <v>0</v>
      </c>
      <c r="C74" s="76"/>
      <c r="D74" s="76"/>
      <c r="E74" s="76"/>
      <c r="F74" s="77"/>
      <c r="G74" s="84">
        <f>Information!$B$12</f>
        <v>0</v>
      </c>
      <c r="H74" s="84">
        <f>Information!$B$17</f>
        <v>0</v>
      </c>
      <c r="I74" s="84">
        <f>Information!$B$15</f>
        <v>0</v>
      </c>
      <c r="J74" s="77"/>
      <c r="K74" s="77"/>
      <c r="L74" s="77"/>
      <c r="M74" s="10" t="str">
        <f t="shared" si="0"/>
        <v/>
      </c>
      <c r="N74" s="10" t="str">
        <f t="shared" si="1"/>
        <v/>
      </c>
      <c r="O74" s="10" t="str">
        <f t="shared" si="2"/>
        <v/>
      </c>
      <c r="P74" s="78"/>
      <c r="Q74" s="14"/>
      <c r="R74" s="9"/>
      <c r="S74" s="9"/>
      <c r="T74" s="11"/>
      <c r="U74" s="11"/>
      <c r="V74" s="11"/>
      <c r="W74" s="11"/>
      <c r="Z74" t="str">
        <f>'Club List - AbbrevClubCallsign'!B74</f>
        <v>4WRC</v>
      </c>
      <c r="AA74" t="str">
        <f>'SA Grid Squares'!A87</f>
        <v>KG41</v>
      </c>
    </row>
    <row r="75" spans="2:27" ht="16" customHeight="1" x14ac:dyDescent="0.2">
      <c r="B75" s="110">
        <f>Information!$B$8</f>
        <v>0</v>
      </c>
      <c r="C75" s="76"/>
      <c r="D75" s="76"/>
      <c r="E75" s="76"/>
      <c r="F75" s="77"/>
      <c r="G75" s="84">
        <f>Information!$B$12</f>
        <v>0</v>
      </c>
      <c r="H75" s="84">
        <f>Information!$B$17</f>
        <v>0</v>
      </c>
      <c r="I75" s="84">
        <f>Information!$B$15</f>
        <v>0</v>
      </c>
      <c r="J75" s="77"/>
      <c r="K75" s="77"/>
      <c r="L75" s="77"/>
      <c r="M75" s="10" t="str">
        <f t="shared" ref="M75:M111" si="4">IF($F75=$T$21,$D75,"")</f>
        <v/>
      </c>
      <c r="N75" s="10" t="str">
        <f t="shared" ref="N75:N111" si="5">IF($F75=$T$22,$D75,"")</f>
        <v/>
      </c>
      <c r="O75" s="10" t="str">
        <f t="shared" ref="O75:O111" si="6">IF($F75=$T$23,$D75,"")</f>
        <v/>
      </c>
      <c r="P75" s="78"/>
      <c r="Q75" s="14"/>
      <c r="R75" s="9"/>
      <c r="S75" s="9"/>
      <c r="T75" s="11"/>
      <c r="U75" s="11"/>
      <c r="V75" s="11"/>
      <c r="W75" s="11"/>
      <c r="Z75" t="str">
        <f>'Club List - AbbrevClubCallsign'!B75</f>
        <v>1WK</v>
      </c>
      <c r="AA75" t="str">
        <f>'SA Grid Squares'!A88</f>
        <v>KG42</v>
      </c>
    </row>
    <row r="76" spans="2:27" ht="16" customHeight="1" x14ac:dyDescent="0.2">
      <c r="B76" s="110">
        <f>Information!$B$8</f>
        <v>0</v>
      </c>
      <c r="C76" s="76"/>
      <c r="D76" s="76"/>
      <c r="E76" s="76"/>
      <c r="F76" s="77"/>
      <c r="G76" s="84">
        <f>Information!$B$12</f>
        <v>0</v>
      </c>
      <c r="H76" s="84">
        <f>Information!$B$17</f>
        <v>0</v>
      </c>
      <c r="I76" s="84">
        <f>Information!$B$15</f>
        <v>0</v>
      </c>
      <c r="J76" s="77"/>
      <c r="K76" s="77"/>
      <c r="L76" s="77"/>
      <c r="M76" s="10" t="str">
        <f t="shared" si="4"/>
        <v/>
      </c>
      <c r="N76" s="10" t="str">
        <f t="shared" si="5"/>
        <v/>
      </c>
      <c r="O76" s="10" t="str">
        <f t="shared" si="6"/>
        <v/>
      </c>
      <c r="P76" s="78"/>
      <c r="Q76" s="14"/>
      <c r="R76" s="9"/>
      <c r="S76" s="9"/>
      <c r="T76" s="11"/>
      <c r="U76" s="11"/>
      <c r="V76" s="11"/>
      <c r="W76" s="11"/>
      <c r="Z76" t="str">
        <f>'Club List - AbbrevClubCallsign'!B76</f>
        <v>6WR</v>
      </c>
      <c r="AA76" t="str">
        <f>'SA Grid Squares'!A89</f>
        <v>KG43</v>
      </c>
    </row>
    <row r="77" spans="2:27" ht="16" customHeight="1" x14ac:dyDescent="0.2">
      <c r="B77" s="110">
        <f>Information!$B$8</f>
        <v>0</v>
      </c>
      <c r="C77" s="76"/>
      <c r="D77" s="76"/>
      <c r="E77" s="76"/>
      <c r="F77" s="77"/>
      <c r="G77" s="84">
        <f>Information!$B$12</f>
        <v>0</v>
      </c>
      <c r="H77" s="84">
        <f>Information!$B$17</f>
        <v>0</v>
      </c>
      <c r="I77" s="84">
        <f>Information!$B$15</f>
        <v>0</v>
      </c>
      <c r="J77" s="77"/>
      <c r="K77" s="77"/>
      <c r="L77" s="77"/>
      <c r="M77" s="10" t="str">
        <f t="shared" si="4"/>
        <v/>
      </c>
      <c r="N77" s="10" t="str">
        <f t="shared" si="5"/>
        <v/>
      </c>
      <c r="O77" s="10" t="str">
        <f t="shared" si="6"/>
        <v/>
      </c>
      <c r="P77" s="78"/>
      <c r="Q77" s="14"/>
      <c r="R77" s="9"/>
      <c r="S77" s="9"/>
      <c r="T77" s="11"/>
      <c r="U77" s="11"/>
      <c r="V77" s="11"/>
      <c r="W77" s="11"/>
      <c r="Z77" t="str">
        <f>'Club List - AbbrevClubCallsign'!B77</f>
        <v>1WRC</v>
      </c>
      <c r="AA77" t="str">
        <f>'SA Grid Squares'!A90</f>
        <v>KG44</v>
      </c>
    </row>
    <row r="78" spans="2:27" ht="16" customHeight="1" x14ac:dyDescent="0.2">
      <c r="B78" s="110">
        <f>Information!$B$8</f>
        <v>0</v>
      </c>
      <c r="C78" s="76"/>
      <c r="D78" s="76"/>
      <c r="E78" s="76"/>
      <c r="F78" s="77"/>
      <c r="G78" s="84">
        <f>Information!$B$12</f>
        <v>0</v>
      </c>
      <c r="H78" s="84">
        <f>Information!$B$17</f>
        <v>0</v>
      </c>
      <c r="I78" s="84">
        <f>Information!$B$15</f>
        <v>0</v>
      </c>
      <c r="J78" s="77"/>
      <c r="K78" s="77"/>
      <c r="L78" s="77"/>
      <c r="M78" s="10" t="str">
        <f t="shared" si="4"/>
        <v/>
      </c>
      <c r="N78" s="10" t="str">
        <f t="shared" si="5"/>
        <v/>
      </c>
      <c r="O78" s="10" t="str">
        <f t="shared" si="6"/>
        <v/>
      </c>
      <c r="P78" s="78"/>
      <c r="Q78" s="14"/>
      <c r="R78" s="9"/>
      <c r="S78" s="9"/>
      <c r="T78" s="11"/>
      <c r="U78" s="11"/>
      <c r="V78" s="11"/>
      <c r="W78" s="11"/>
      <c r="Z78" t="str">
        <f>'Club List - AbbrevClubCallsign'!B78</f>
        <v>1ZSG</v>
      </c>
      <c r="AA78" t="str">
        <f>'SA Grid Squares'!A91</f>
        <v>KG45</v>
      </c>
    </row>
    <row r="79" spans="2:27" ht="16" customHeight="1" x14ac:dyDescent="0.2">
      <c r="B79" s="110">
        <f>Information!$B$8</f>
        <v>0</v>
      </c>
      <c r="C79" s="76"/>
      <c r="D79" s="76"/>
      <c r="E79" s="76"/>
      <c r="F79" s="77"/>
      <c r="G79" s="84">
        <f>Information!$B$12</f>
        <v>0</v>
      </c>
      <c r="H79" s="84">
        <f>Information!$B$17</f>
        <v>0</v>
      </c>
      <c r="I79" s="84">
        <f>Information!$B$15</f>
        <v>0</v>
      </c>
      <c r="J79" s="77"/>
      <c r="K79" s="77"/>
      <c r="L79" s="77"/>
      <c r="M79" s="10" t="str">
        <f t="shared" si="4"/>
        <v/>
      </c>
      <c r="N79" s="10" t="str">
        <f t="shared" si="5"/>
        <v/>
      </c>
      <c r="O79" s="10" t="str">
        <f t="shared" si="6"/>
        <v/>
      </c>
      <c r="P79" s="78"/>
      <c r="Q79" s="14"/>
      <c r="R79" s="9"/>
      <c r="S79" s="9"/>
      <c r="T79" s="11"/>
      <c r="U79" s="11"/>
      <c r="V79" s="11"/>
      <c r="W79" s="11"/>
      <c r="Z79" t="str">
        <f>'Club List - AbbrevClubCallsign'!B79</f>
        <v>6TWB</v>
      </c>
      <c r="AA79" t="str">
        <f>'SA Grid Squares'!A92</f>
        <v>KG46</v>
      </c>
    </row>
    <row r="80" spans="2:27" ht="16" customHeight="1" x14ac:dyDescent="0.2">
      <c r="B80" s="110">
        <f>Information!$B$8</f>
        <v>0</v>
      </c>
      <c r="C80" s="76"/>
      <c r="D80" s="76"/>
      <c r="E80" s="76"/>
      <c r="F80" s="77"/>
      <c r="G80" s="84">
        <f>Information!$B$12</f>
        <v>0</v>
      </c>
      <c r="H80" s="84">
        <f>Information!$B$17</f>
        <v>0</v>
      </c>
      <c r="I80" s="84">
        <f>Information!$B$15</f>
        <v>0</v>
      </c>
      <c r="J80" s="77"/>
      <c r="K80" s="77"/>
      <c r="L80" s="77"/>
      <c r="M80" s="10" t="str">
        <f t="shared" si="4"/>
        <v/>
      </c>
      <c r="N80" s="10" t="str">
        <f t="shared" si="5"/>
        <v/>
      </c>
      <c r="O80" s="10" t="str">
        <f t="shared" si="6"/>
        <v/>
      </c>
      <c r="P80" s="78"/>
      <c r="Q80" s="14"/>
      <c r="R80" s="9"/>
      <c r="S80" s="9"/>
      <c r="T80" s="11"/>
      <c r="U80" s="11"/>
      <c r="V80" s="11"/>
      <c r="W80" s="11"/>
      <c r="Z80" t="str">
        <f>'Club List - AbbrevClubCallsign'!B81</f>
        <v>none</v>
      </c>
      <c r="AA80" t="str">
        <f>'SA Grid Squares'!A93</f>
        <v>KG47</v>
      </c>
    </row>
    <row r="81" spans="2:27" ht="16" customHeight="1" x14ac:dyDescent="0.2">
      <c r="B81" s="110">
        <f>Information!$B$8</f>
        <v>0</v>
      </c>
      <c r="C81" s="76"/>
      <c r="D81" s="76"/>
      <c r="E81" s="76"/>
      <c r="F81" s="77"/>
      <c r="G81" s="84">
        <f>Information!$B$12</f>
        <v>0</v>
      </c>
      <c r="H81" s="84">
        <f>Information!$B$17</f>
        <v>0</v>
      </c>
      <c r="I81" s="84">
        <f>Information!$B$15</f>
        <v>0</v>
      </c>
      <c r="J81" s="77"/>
      <c r="K81" s="77"/>
      <c r="L81" s="77"/>
      <c r="M81" s="10" t="str">
        <f t="shared" si="4"/>
        <v/>
      </c>
      <c r="N81" s="10" t="str">
        <f t="shared" si="5"/>
        <v/>
      </c>
      <c r="O81" s="10" t="str">
        <f t="shared" si="6"/>
        <v/>
      </c>
      <c r="P81" s="78"/>
      <c r="Q81" s="14"/>
      <c r="R81" s="9"/>
      <c r="S81" s="9"/>
      <c r="T81" s="11"/>
      <c r="U81" s="11"/>
      <c r="V81" s="11"/>
      <c r="W81" s="11"/>
      <c r="Z81" t="str">
        <f>'Club List - AbbrevClubCallsign'!B82</f>
        <v>no club</v>
      </c>
      <c r="AA81" t="str">
        <f>'SA Grid Squares'!A94</f>
        <v>KG50</v>
      </c>
    </row>
    <row r="82" spans="2:27" ht="16" customHeight="1" x14ac:dyDescent="0.2">
      <c r="B82" s="110">
        <f>Information!$B$8</f>
        <v>0</v>
      </c>
      <c r="C82" s="76"/>
      <c r="D82" s="76"/>
      <c r="E82" s="76"/>
      <c r="F82" s="77"/>
      <c r="G82" s="84">
        <f>Information!$B$12</f>
        <v>0</v>
      </c>
      <c r="H82" s="84">
        <f>Information!$B$17</f>
        <v>0</v>
      </c>
      <c r="I82" s="84">
        <f>Information!$B$15</f>
        <v>0</v>
      </c>
      <c r="J82" s="77"/>
      <c r="K82" s="77"/>
      <c r="L82" s="77"/>
      <c r="M82" s="10" t="str">
        <f t="shared" si="4"/>
        <v/>
      </c>
      <c r="N82" s="10" t="str">
        <f t="shared" si="5"/>
        <v/>
      </c>
      <c r="O82" s="10" t="str">
        <f t="shared" si="6"/>
        <v/>
      </c>
      <c r="P82" s="78"/>
      <c r="Q82" s="14"/>
      <c r="R82" s="9"/>
      <c r="S82" s="9"/>
      <c r="T82" s="11"/>
      <c r="U82" s="11"/>
      <c r="V82" s="11"/>
      <c r="W82" s="11"/>
      <c r="AA82" t="str">
        <f>'SA Grid Squares'!A95</f>
        <v>KG51</v>
      </c>
    </row>
    <row r="83" spans="2:27" ht="16" customHeight="1" x14ac:dyDescent="0.2">
      <c r="B83" s="110">
        <f>Information!$B$8</f>
        <v>0</v>
      </c>
      <c r="C83" s="76"/>
      <c r="D83" s="76"/>
      <c r="E83" s="76"/>
      <c r="F83" s="77"/>
      <c r="G83" s="84">
        <f>Information!$B$12</f>
        <v>0</v>
      </c>
      <c r="H83" s="84">
        <f>Information!$B$17</f>
        <v>0</v>
      </c>
      <c r="I83" s="84">
        <f>Information!$B$15</f>
        <v>0</v>
      </c>
      <c r="J83" s="77"/>
      <c r="K83" s="77"/>
      <c r="L83" s="77"/>
      <c r="M83" s="10" t="str">
        <f t="shared" si="4"/>
        <v/>
      </c>
      <c r="N83" s="10" t="str">
        <f t="shared" si="5"/>
        <v/>
      </c>
      <c r="O83" s="10" t="str">
        <f t="shared" si="6"/>
        <v/>
      </c>
      <c r="P83" s="78"/>
      <c r="Q83" s="14"/>
      <c r="R83" s="9"/>
      <c r="S83" s="9"/>
      <c r="T83" s="11"/>
      <c r="U83" s="11"/>
      <c r="V83" s="11"/>
      <c r="W83" s="11"/>
      <c r="AA83" t="str">
        <f>'SA Grid Squares'!A96</f>
        <v>KG52</v>
      </c>
    </row>
    <row r="84" spans="2:27" ht="16" customHeight="1" x14ac:dyDescent="0.2">
      <c r="B84" s="110">
        <f>Information!$B$8</f>
        <v>0</v>
      </c>
      <c r="C84" s="76"/>
      <c r="D84" s="76"/>
      <c r="E84" s="76"/>
      <c r="F84" s="77"/>
      <c r="G84" s="84">
        <f>Information!$B$12</f>
        <v>0</v>
      </c>
      <c r="H84" s="84">
        <f>Information!$B$17</f>
        <v>0</v>
      </c>
      <c r="I84" s="84">
        <f>Information!$B$15</f>
        <v>0</v>
      </c>
      <c r="J84" s="77"/>
      <c r="K84" s="77"/>
      <c r="L84" s="77"/>
      <c r="M84" s="10" t="str">
        <f t="shared" si="4"/>
        <v/>
      </c>
      <c r="N84" s="10" t="str">
        <f t="shared" si="5"/>
        <v/>
      </c>
      <c r="O84" s="10" t="str">
        <f t="shared" si="6"/>
        <v/>
      </c>
      <c r="P84" s="78"/>
      <c r="Q84" s="14"/>
      <c r="R84" s="9"/>
      <c r="S84" s="9"/>
      <c r="T84" s="11"/>
      <c r="U84" s="11"/>
      <c r="V84" s="11"/>
      <c r="W84" s="11"/>
      <c r="AA84" t="str">
        <f>'SA Grid Squares'!A97</f>
        <v>KG53</v>
      </c>
    </row>
    <row r="85" spans="2:27" ht="16" customHeight="1" x14ac:dyDescent="0.2">
      <c r="B85" s="110">
        <f>Information!$B$8</f>
        <v>0</v>
      </c>
      <c r="C85" s="76"/>
      <c r="D85" s="76"/>
      <c r="E85" s="76"/>
      <c r="F85" s="77"/>
      <c r="G85" s="84">
        <f>Information!$B$12</f>
        <v>0</v>
      </c>
      <c r="H85" s="84">
        <f>Information!$B$17</f>
        <v>0</v>
      </c>
      <c r="I85" s="84">
        <f>Information!$B$15</f>
        <v>0</v>
      </c>
      <c r="J85" s="77"/>
      <c r="K85" s="77"/>
      <c r="L85" s="77"/>
      <c r="M85" s="10" t="str">
        <f t="shared" si="4"/>
        <v/>
      </c>
      <c r="N85" s="10" t="str">
        <f t="shared" si="5"/>
        <v/>
      </c>
      <c r="O85" s="10" t="str">
        <f t="shared" si="6"/>
        <v/>
      </c>
      <c r="P85" s="78"/>
      <c r="Q85" s="14"/>
      <c r="R85" s="9"/>
      <c r="S85" s="9"/>
      <c r="T85" s="11"/>
      <c r="U85" s="11"/>
      <c r="V85" s="11"/>
      <c r="W85" s="11"/>
      <c r="AA85" t="str">
        <f>'SA Grid Squares'!A98</f>
        <v>KG54</v>
      </c>
    </row>
    <row r="86" spans="2:27" ht="16" customHeight="1" x14ac:dyDescent="0.2">
      <c r="B86" s="110">
        <f>Information!$B$8</f>
        <v>0</v>
      </c>
      <c r="C86" s="76"/>
      <c r="D86" s="76"/>
      <c r="E86" s="76"/>
      <c r="F86" s="77"/>
      <c r="G86" s="84">
        <f>Information!$B$12</f>
        <v>0</v>
      </c>
      <c r="H86" s="84">
        <f>Information!$B$17</f>
        <v>0</v>
      </c>
      <c r="I86" s="84">
        <f>Information!$B$15</f>
        <v>0</v>
      </c>
      <c r="J86" s="77"/>
      <c r="K86" s="77"/>
      <c r="L86" s="77"/>
      <c r="M86" s="10" t="str">
        <f t="shared" si="4"/>
        <v/>
      </c>
      <c r="N86" s="10" t="str">
        <f t="shared" si="5"/>
        <v/>
      </c>
      <c r="O86" s="10" t="str">
        <f t="shared" si="6"/>
        <v/>
      </c>
      <c r="P86" s="78"/>
      <c r="Q86" s="14"/>
      <c r="R86" s="9"/>
      <c r="S86" s="9"/>
      <c r="T86" s="11"/>
      <c r="U86" s="11"/>
      <c r="V86" s="11"/>
      <c r="W86" s="11"/>
      <c r="AA86" t="str">
        <f>'SA Grid Squares'!A99</f>
        <v>KG55</v>
      </c>
    </row>
    <row r="87" spans="2:27" ht="16" customHeight="1" x14ac:dyDescent="0.2">
      <c r="B87" s="110">
        <f>Information!$B$8</f>
        <v>0</v>
      </c>
      <c r="C87" s="76"/>
      <c r="D87" s="76"/>
      <c r="E87" s="76"/>
      <c r="F87" s="77"/>
      <c r="G87" s="84">
        <f>Information!$B$12</f>
        <v>0</v>
      </c>
      <c r="H87" s="84">
        <f>Information!$B$17</f>
        <v>0</v>
      </c>
      <c r="I87" s="84">
        <f>Information!$B$15</f>
        <v>0</v>
      </c>
      <c r="J87" s="77"/>
      <c r="K87" s="77"/>
      <c r="L87" s="77"/>
      <c r="M87" s="10" t="str">
        <f t="shared" si="4"/>
        <v/>
      </c>
      <c r="N87" s="10" t="str">
        <f t="shared" si="5"/>
        <v/>
      </c>
      <c r="O87" s="10" t="str">
        <f t="shared" si="6"/>
        <v/>
      </c>
      <c r="P87" s="78"/>
      <c r="Q87" s="14"/>
      <c r="R87" s="9"/>
      <c r="S87" s="9"/>
      <c r="T87" s="11"/>
      <c r="U87" s="11"/>
      <c r="V87" s="11"/>
      <c r="W87" s="11"/>
      <c r="AA87" t="str">
        <f>'SA Grid Squares'!A100</f>
        <v>KG56</v>
      </c>
    </row>
    <row r="88" spans="2:27" ht="16" customHeight="1" x14ac:dyDescent="0.2">
      <c r="B88" s="110">
        <f>Information!$B$8</f>
        <v>0</v>
      </c>
      <c r="C88" s="76"/>
      <c r="D88" s="76"/>
      <c r="E88" s="76"/>
      <c r="F88" s="77"/>
      <c r="G88" s="84">
        <f>Information!$B$12</f>
        <v>0</v>
      </c>
      <c r="H88" s="84">
        <f>Information!$B$17</f>
        <v>0</v>
      </c>
      <c r="I88" s="84">
        <f>Information!$B$15</f>
        <v>0</v>
      </c>
      <c r="J88" s="77"/>
      <c r="K88" s="77"/>
      <c r="L88" s="77"/>
      <c r="M88" s="10" t="str">
        <f t="shared" si="4"/>
        <v/>
      </c>
      <c r="N88" s="10" t="str">
        <f t="shared" si="5"/>
        <v/>
      </c>
      <c r="O88" s="10" t="str">
        <f t="shared" si="6"/>
        <v/>
      </c>
      <c r="P88" s="78"/>
      <c r="Q88" s="14"/>
      <c r="R88" s="9"/>
      <c r="S88" s="9"/>
      <c r="T88" s="11"/>
      <c r="U88" s="11"/>
      <c r="V88" s="11"/>
      <c r="W88" s="11"/>
      <c r="AA88" t="str">
        <f>'SA Grid Squares'!A101</f>
        <v>KG57</v>
      </c>
    </row>
    <row r="89" spans="2:27" ht="16" customHeight="1" x14ac:dyDescent="0.2">
      <c r="B89" s="110">
        <f>Information!$B$8</f>
        <v>0</v>
      </c>
      <c r="C89" s="76"/>
      <c r="D89" s="76"/>
      <c r="E89" s="76"/>
      <c r="F89" s="77"/>
      <c r="G89" s="84">
        <f>Information!$B$12</f>
        <v>0</v>
      </c>
      <c r="H89" s="84">
        <f>Information!$B$17</f>
        <v>0</v>
      </c>
      <c r="I89" s="84">
        <f>Information!$B$15</f>
        <v>0</v>
      </c>
      <c r="J89" s="77"/>
      <c r="K89" s="77"/>
      <c r="L89" s="77"/>
      <c r="M89" s="10" t="str">
        <f t="shared" si="4"/>
        <v/>
      </c>
      <c r="N89" s="10" t="str">
        <f t="shared" si="5"/>
        <v/>
      </c>
      <c r="O89" s="10" t="str">
        <f t="shared" si="6"/>
        <v/>
      </c>
      <c r="P89" s="78"/>
      <c r="Q89" s="14"/>
      <c r="R89" s="9"/>
      <c r="S89" s="9"/>
      <c r="T89" s="11"/>
      <c r="U89" s="11"/>
      <c r="V89" s="11"/>
      <c r="W89" s="11"/>
      <c r="AA89" t="str">
        <f>'SA Grid Squares'!A102</f>
        <v>KG61</v>
      </c>
    </row>
    <row r="90" spans="2:27" ht="16" customHeight="1" x14ac:dyDescent="0.2">
      <c r="B90" s="110">
        <f>Information!$B$8</f>
        <v>0</v>
      </c>
      <c r="C90" s="76"/>
      <c r="D90" s="76"/>
      <c r="E90" s="76"/>
      <c r="F90" s="77"/>
      <c r="G90" s="84">
        <f>Information!$B$12</f>
        <v>0</v>
      </c>
      <c r="H90" s="84">
        <f>Information!$B$17</f>
        <v>0</v>
      </c>
      <c r="I90" s="84">
        <f>Information!$B$15</f>
        <v>0</v>
      </c>
      <c r="J90" s="77"/>
      <c r="K90" s="77"/>
      <c r="L90" s="77"/>
      <c r="M90" s="10" t="str">
        <f t="shared" si="4"/>
        <v/>
      </c>
      <c r="N90" s="10" t="str">
        <f t="shared" si="5"/>
        <v/>
      </c>
      <c r="O90" s="10" t="str">
        <f t="shared" si="6"/>
        <v/>
      </c>
      <c r="P90" s="78"/>
      <c r="Q90" s="14"/>
      <c r="R90" s="9"/>
      <c r="S90" s="9"/>
      <c r="T90" s="11"/>
      <c r="U90" s="11"/>
      <c r="V90" s="11"/>
      <c r="W90" s="11"/>
      <c r="AA90" t="str">
        <f>'SA Grid Squares'!A103</f>
        <v>KG62</v>
      </c>
    </row>
    <row r="91" spans="2:27" ht="16" customHeight="1" x14ac:dyDescent="0.2">
      <c r="B91" s="110">
        <f>Information!$B$8</f>
        <v>0</v>
      </c>
      <c r="C91" s="76"/>
      <c r="D91" s="76"/>
      <c r="E91" s="76"/>
      <c r="F91" s="77"/>
      <c r="G91" s="84">
        <f>Information!$B$12</f>
        <v>0</v>
      </c>
      <c r="H91" s="84">
        <f>Information!$B$17</f>
        <v>0</v>
      </c>
      <c r="I91" s="84">
        <f>Information!$B$15</f>
        <v>0</v>
      </c>
      <c r="J91" s="77"/>
      <c r="K91" s="77"/>
      <c r="L91" s="77"/>
      <c r="M91" s="10" t="str">
        <f t="shared" si="4"/>
        <v/>
      </c>
      <c r="N91" s="10" t="str">
        <f t="shared" si="5"/>
        <v/>
      </c>
      <c r="O91" s="10" t="str">
        <f t="shared" si="6"/>
        <v/>
      </c>
      <c r="P91" s="78"/>
      <c r="Q91" s="14"/>
      <c r="R91" s="9"/>
      <c r="S91" s="9"/>
      <c r="T91" s="11"/>
      <c r="U91" s="11"/>
      <c r="V91" s="11"/>
      <c r="W91" s="11"/>
      <c r="AA91" t="str">
        <f>'SA Grid Squares'!A104</f>
        <v>KG63</v>
      </c>
    </row>
    <row r="92" spans="2:27" ht="16" customHeight="1" x14ac:dyDescent="0.2">
      <c r="B92" s="110">
        <f>Information!$B$8</f>
        <v>0</v>
      </c>
      <c r="C92" s="76"/>
      <c r="D92" s="76"/>
      <c r="E92" s="76"/>
      <c r="F92" s="77"/>
      <c r="G92" s="84">
        <f>Information!$B$12</f>
        <v>0</v>
      </c>
      <c r="H92" s="84">
        <f>Information!$B$17</f>
        <v>0</v>
      </c>
      <c r="I92" s="84">
        <f>Information!$B$15</f>
        <v>0</v>
      </c>
      <c r="J92" s="77"/>
      <c r="K92" s="77"/>
      <c r="L92" s="77"/>
      <c r="M92" s="10" t="str">
        <f t="shared" si="4"/>
        <v/>
      </c>
      <c r="N92" s="10" t="str">
        <f t="shared" si="5"/>
        <v/>
      </c>
      <c r="O92" s="10" t="str">
        <f t="shared" si="6"/>
        <v/>
      </c>
      <c r="P92" s="78"/>
      <c r="Q92" s="14"/>
      <c r="R92" s="9"/>
      <c r="S92" s="9"/>
      <c r="T92" s="11"/>
      <c r="U92" s="11"/>
      <c r="V92" s="11"/>
      <c r="W92" s="11"/>
      <c r="AA92" t="str">
        <f>'SA Grid Squares'!A105</f>
        <v>KG64</v>
      </c>
    </row>
    <row r="93" spans="2:27" ht="16" customHeight="1" x14ac:dyDescent="0.2">
      <c r="B93" s="110">
        <f>Information!$B$8</f>
        <v>0</v>
      </c>
      <c r="C93" s="76"/>
      <c r="D93" s="76"/>
      <c r="E93" s="76"/>
      <c r="F93" s="77"/>
      <c r="G93" s="84">
        <f>Information!$B$12</f>
        <v>0</v>
      </c>
      <c r="H93" s="84">
        <f>Information!$B$17</f>
        <v>0</v>
      </c>
      <c r="I93" s="84">
        <f>Information!$B$15</f>
        <v>0</v>
      </c>
      <c r="J93" s="77"/>
      <c r="K93" s="77"/>
      <c r="L93" s="77"/>
      <c r="M93" s="10" t="str">
        <f t="shared" si="4"/>
        <v/>
      </c>
      <c r="N93" s="10" t="str">
        <f t="shared" si="5"/>
        <v/>
      </c>
      <c r="O93" s="10" t="str">
        <f t="shared" si="6"/>
        <v/>
      </c>
      <c r="P93" s="78"/>
      <c r="Q93" s="14"/>
      <c r="R93" s="9"/>
      <c r="S93" s="9"/>
      <c r="T93" s="11"/>
      <c r="U93" s="11"/>
      <c r="V93" s="11"/>
      <c r="W93" s="11"/>
      <c r="AA93" t="str">
        <f>'SA Grid Squares'!A106</f>
        <v>KG65</v>
      </c>
    </row>
    <row r="94" spans="2:27" ht="16" customHeight="1" x14ac:dyDescent="0.2">
      <c r="B94" s="110">
        <f>Information!$B$8</f>
        <v>0</v>
      </c>
      <c r="C94" s="76"/>
      <c r="D94" s="76"/>
      <c r="E94" s="76"/>
      <c r="F94" s="77"/>
      <c r="G94" s="84">
        <f>Information!$B$12</f>
        <v>0</v>
      </c>
      <c r="H94" s="84">
        <f>Information!$B$17</f>
        <v>0</v>
      </c>
      <c r="I94" s="84">
        <f>Information!$B$15</f>
        <v>0</v>
      </c>
      <c r="J94" s="77"/>
      <c r="K94" s="77"/>
      <c r="L94" s="77"/>
      <c r="M94" s="10" t="str">
        <f t="shared" si="4"/>
        <v/>
      </c>
      <c r="N94" s="10" t="str">
        <f t="shared" si="5"/>
        <v/>
      </c>
      <c r="O94" s="10" t="str">
        <f t="shared" si="6"/>
        <v/>
      </c>
      <c r="P94" s="78"/>
      <c r="Q94" s="14"/>
      <c r="R94" s="9"/>
      <c r="S94" s="9"/>
      <c r="T94" s="11"/>
      <c r="U94" s="11"/>
      <c r="V94" s="11"/>
      <c r="W94" s="11"/>
    </row>
    <row r="95" spans="2:27" ht="16" customHeight="1" x14ac:dyDescent="0.2">
      <c r="B95" s="110">
        <f>Information!$B$8</f>
        <v>0</v>
      </c>
      <c r="C95" s="76"/>
      <c r="D95" s="76"/>
      <c r="E95" s="76"/>
      <c r="F95" s="77"/>
      <c r="G95" s="84">
        <f>Information!$B$12</f>
        <v>0</v>
      </c>
      <c r="H95" s="84">
        <f>Information!$B$17</f>
        <v>0</v>
      </c>
      <c r="I95" s="84">
        <f>Information!$B$15</f>
        <v>0</v>
      </c>
      <c r="J95" s="77"/>
      <c r="K95" s="77"/>
      <c r="L95" s="77"/>
      <c r="M95" s="10" t="str">
        <f t="shared" si="4"/>
        <v/>
      </c>
      <c r="N95" s="10" t="str">
        <f t="shared" si="5"/>
        <v/>
      </c>
      <c r="O95" s="10" t="str">
        <f t="shared" si="6"/>
        <v/>
      </c>
      <c r="P95" s="78"/>
      <c r="Q95" s="14"/>
      <c r="R95" s="9"/>
      <c r="S95" s="9"/>
      <c r="T95" s="11"/>
      <c r="U95" s="11"/>
      <c r="V95" s="11"/>
      <c r="W95" s="11"/>
    </row>
    <row r="96" spans="2:27" ht="16" customHeight="1" x14ac:dyDescent="0.2">
      <c r="B96" s="110">
        <f>Information!$B$8</f>
        <v>0</v>
      </c>
      <c r="C96" s="76"/>
      <c r="D96" s="76"/>
      <c r="E96" s="76"/>
      <c r="F96" s="77"/>
      <c r="G96" s="84">
        <f>Information!$B$12</f>
        <v>0</v>
      </c>
      <c r="H96" s="84">
        <f>Information!$B$17</f>
        <v>0</v>
      </c>
      <c r="I96" s="84">
        <f>Information!$B$15</f>
        <v>0</v>
      </c>
      <c r="J96" s="77"/>
      <c r="K96" s="77"/>
      <c r="L96" s="77"/>
      <c r="M96" s="10" t="str">
        <f t="shared" si="4"/>
        <v/>
      </c>
      <c r="N96" s="10" t="str">
        <f t="shared" si="5"/>
        <v/>
      </c>
      <c r="O96" s="10" t="str">
        <f t="shared" si="6"/>
        <v/>
      </c>
      <c r="P96" s="78"/>
      <c r="Q96" s="14"/>
      <c r="R96" s="9"/>
      <c r="S96" s="9"/>
      <c r="T96" s="11"/>
      <c r="U96" s="11"/>
      <c r="V96" s="11"/>
      <c r="W96" s="11"/>
    </row>
    <row r="97" spans="2:23" ht="16" customHeight="1" x14ac:dyDescent="0.2">
      <c r="B97" s="110">
        <f>Information!$B$8</f>
        <v>0</v>
      </c>
      <c r="C97" s="76"/>
      <c r="D97" s="76"/>
      <c r="E97" s="76"/>
      <c r="F97" s="77"/>
      <c r="G97" s="84">
        <f>Information!$B$12</f>
        <v>0</v>
      </c>
      <c r="H97" s="84">
        <f>Information!$B$17</f>
        <v>0</v>
      </c>
      <c r="I97" s="84">
        <f>Information!$B$15</f>
        <v>0</v>
      </c>
      <c r="J97" s="77"/>
      <c r="K97" s="77"/>
      <c r="L97" s="77"/>
      <c r="M97" s="10" t="str">
        <f t="shared" si="4"/>
        <v/>
      </c>
      <c r="N97" s="10" t="str">
        <f t="shared" si="5"/>
        <v/>
      </c>
      <c r="O97" s="10" t="str">
        <f t="shared" si="6"/>
        <v/>
      </c>
      <c r="P97" s="78"/>
      <c r="Q97" s="14"/>
      <c r="R97" s="9"/>
      <c r="S97" s="9"/>
      <c r="T97" s="11"/>
      <c r="U97" s="11"/>
      <c r="V97" s="11"/>
      <c r="W97" s="11"/>
    </row>
    <row r="98" spans="2:23" ht="16" customHeight="1" x14ac:dyDescent="0.2">
      <c r="B98" s="110">
        <f>Information!$B$8</f>
        <v>0</v>
      </c>
      <c r="C98" s="76"/>
      <c r="D98" s="76"/>
      <c r="E98" s="76"/>
      <c r="F98" s="77"/>
      <c r="G98" s="84">
        <f>Information!$B$12</f>
        <v>0</v>
      </c>
      <c r="H98" s="84">
        <f>Information!$B$17</f>
        <v>0</v>
      </c>
      <c r="I98" s="84">
        <f>Information!$B$15</f>
        <v>0</v>
      </c>
      <c r="J98" s="77"/>
      <c r="K98" s="77"/>
      <c r="L98" s="77"/>
      <c r="M98" s="10" t="str">
        <f t="shared" si="4"/>
        <v/>
      </c>
      <c r="N98" s="10" t="str">
        <f t="shared" si="5"/>
        <v/>
      </c>
      <c r="O98" s="10" t="str">
        <f t="shared" si="6"/>
        <v/>
      </c>
      <c r="P98" s="78"/>
      <c r="Q98" s="14"/>
      <c r="R98" s="9"/>
      <c r="S98" s="9"/>
      <c r="T98" s="11"/>
      <c r="U98" s="11"/>
      <c r="V98" s="11"/>
      <c r="W98" s="11"/>
    </row>
    <row r="99" spans="2:23" ht="16" customHeight="1" x14ac:dyDescent="0.2">
      <c r="B99" s="110">
        <f>Information!$B$8</f>
        <v>0</v>
      </c>
      <c r="C99" s="76"/>
      <c r="D99" s="76"/>
      <c r="E99" s="76"/>
      <c r="F99" s="77"/>
      <c r="G99" s="84">
        <f>Information!$B$12</f>
        <v>0</v>
      </c>
      <c r="H99" s="84">
        <f>Information!$B$17</f>
        <v>0</v>
      </c>
      <c r="I99" s="84">
        <f>Information!$B$15</f>
        <v>0</v>
      </c>
      <c r="J99" s="77"/>
      <c r="K99" s="77"/>
      <c r="L99" s="77"/>
      <c r="M99" s="10" t="str">
        <f t="shared" si="4"/>
        <v/>
      </c>
      <c r="N99" s="10" t="str">
        <f t="shared" si="5"/>
        <v/>
      </c>
      <c r="O99" s="10" t="str">
        <f t="shared" si="6"/>
        <v/>
      </c>
      <c r="P99" s="78"/>
      <c r="Q99" s="14"/>
      <c r="R99" s="9"/>
      <c r="S99" s="9"/>
      <c r="T99" s="11"/>
      <c r="U99" s="11"/>
      <c r="V99" s="11"/>
      <c r="W99" s="11"/>
    </row>
    <row r="100" spans="2:23" ht="16" customHeight="1" x14ac:dyDescent="0.2">
      <c r="B100" s="110">
        <f>Information!$B$8</f>
        <v>0</v>
      </c>
      <c r="C100" s="76"/>
      <c r="D100" s="76"/>
      <c r="E100" s="76"/>
      <c r="F100" s="77"/>
      <c r="G100" s="84">
        <f>Information!$B$12</f>
        <v>0</v>
      </c>
      <c r="H100" s="84">
        <f>Information!$B$17</f>
        <v>0</v>
      </c>
      <c r="I100" s="84">
        <f>Information!$B$15</f>
        <v>0</v>
      </c>
      <c r="J100" s="77"/>
      <c r="K100" s="77"/>
      <c r="L100" s="77"/>
      <c r="M100" s="10" t="str">
        <f t="shared" si="4"/>
        <v/>
      </c>
      <c r="N100" s="10" t="str">
        <f t="shared" si="5"/>
        <v/>
      </c>
      <c r="O100" s="10" t="str">
        <f t="shared" si="6"/>
        <v/>
      </c>
      <c r="P100" s="78"/>
      <c r="Q100" s="14"/>
      <c r="R100" s="9"/>
      <c r="S100" s="9"/>
      <c r="T100" s="11"/>
      <c r="U100" s="11"/>
      <c r="V100" s="11"/>
      <c r="W100" s="11"/>
    </row>
    <row r="101" spans="2:23" ht="16" customHeight="1" x14ac:dyDescent="0.2">
      <c r="B101" s="110">
        <f>Information!$B$8</f>
        <v>0</v>
      </c>
      <c r="C101" s="76"/>
      <c r="D101" s="76"/>
      <c r="E101" s="76"/>
      <c r="F101" s="77"/>
      <c r="G101" s="84">
        <f>Information!$B$12</f>
        <v>0</v>
      </c>
      <c r="H101" s="84">
        <f>Information!$B$17</f>
        <v>0</v>
      </c>
      <c r="I101" s="84">
        <f>Information!$B$15</f>
        <v>0</v>
      </c>
      <c r="J101" s="77"/>
      <c r="K101" s="77"/>
      <c r="L101" s="77"/>
      <c r="M101" s="10" t="str">
        <f t="shared" si="4"/>
        <v/>
      </c>
      <c r="N101" s="10" t="str">
        <f t="shared" si="5"/>
        <v/>
      </c>
      <c r="O101" s="10" t="str">
        <f t="shared" si="6"/>
        <v/>
      </c>
      <c r="P101" s="78"/>
      <c r="Q101" s="14"/>
      <c r="R101" s="9"/>
      <c r="S101" s="9"/>
      <c r="T101" s="11"/>
      <c r="U101" s="11"/>
      <c r="V101" s="11"/>
      <c r="W101" s="11"/>
    </row>
    <row r="102" spans="2:23" ht="16" customHeight="1" x14ac:dyDescent="0.2">
      <c r="B102" s="110">
        <f>Information!$B$8</f>
        <v>0</v>
      </c>
      <c r="C102" s="76"/>
      <c r="D102" s="76"/>
      <c r="E102" s="76"/>
      <c r="F102" s="77"/>
      <c r="G102" s="84">
        <f>Information!$B$12</f>
        <v>0</v>
      </c>
      <c r="H102" s="84">
        <f>Information!$B$17</f>
        <v>0</v>
      </c>
      <c r="I102" s="84">
        <f>Information!$B$15</f>
        <v>0</v>
      </c>
      <c r="J102" s="77"/>
      <c r="K102" s="77"/>
      <c r="L102" s="77"/>
      <c r="M102" s="10" t="str">
        <f t="shared" si="4"/>
        <v/>
      </c>
      <c r="N102" s="10" t="str">
        <f t="shared" si="5"/>
        <v/>
      </c>
      <c r="O102" s="10" t="str">
        <f t="shared" si="6"/>
        <v/>
      </c>
      <c r="P102" s="78"/>
      <c r="Q102" s="14"/>
      <c r="R102" s="9"/>
      <c r="S102" s="9"/>
      <c r="T102" s="11"/>
      <c r="U102" s="11"/>
      <c r="V102" s="11"/>
      <c r="W102" s="11"/>
    </row>
    <row r="103" spans="2:23" ht="16" customHeight="1" x14ac:dyDescent="0.2">
      <c r="B103" s="110">
        <f>Information!$B$8</f>
        <v>0</v>
      </c>
      <c r="C103" s="76"/>
      <c r="D103" s="76"/>
      <c r="E103" s="76"/>
      <c r="F103" s="77"/>
      <c r="G103" s="84">
        <f>Information!$B$12</f>
        <v>0</v>
      </c>
      <c r="H103" s="84">
        <f>Information!$B$17</f>
        <v>0</v>
      </c>
      <c r="I103" s="84">
        <f>Information!$B$15</f>
        <v>0</v>
      </c>
      <c r="J103" s="77"/>
      <c r="K103" s="77"/>
      <c r="L103" s="77"/>
      <c r="M103" s="10" t="str">
        <f t="shared" si="4"/>
        <v/>
      </c>
      <c r="N103" s="10" t="str">
        <f t="shared" si="5"/>
        <v/>
      </c>
      <c r="O103" s="10" t="str">
        <f t="shared" si="6"/>
        <v/>
      </c>
      <c r="P103" s="78"/>
      <c r="Q103" s="14"/>
      <c r="R103" s="9"/>
      <c r="S103" s="9"/>
      <c r="T103" s="11"/>
      <c r="U103" s="11"/>
      <c r="V103" s="11"/>
      <c r="W103" s="11"/>
    </row>
    <row r="104" spans="2:23" ht="16" customHeight="1" x14ac:dyDescent="0.2">
      <c r="B104" s="110">
        <f>Information!$B$8</f>
        <v>0</v>
      </c>
      <c r="C104" s="76"/>
      <c r="D104" s="76"/>
      <c r="E104" s="76"/>
      <c r="F104" s="77"/>
      <c r="G104" s="84">
        <f>Information!$B$12</f>
        <v>0</v>
      </c>
      <c r="H104" s="84">
        <f>Information!$B$17</f>
        <v>0</v>
      </c>
      <c r="I104" s="84">
        <f>Information!$B$15</f>
        <v>0</v>
      </c>
      <c r="J104" s="77"/>
      <c r="K104" s="77"/>
      <c r="L104" s="77"/>
      <c r="M104" s="10" t="str">
        <f t="shared" si="4"/>
        <v/>
      </c>
      <c r="N104" s="10" t="str">
        <f t="shared" si="5"/>
        <v/>
      </c>
      <c r="O104" s="10" t="str">
        <f t="shared" si="6"/>
        <v/>
      </c>
      <c r="P104" s="78"/>
      <c r="Q104" s="14"/>
      <c r="R104" s="9"/>
      <c r="S104" s="9"/>
      <c r="T104" s="11"/>
      <c r="U104" s="11"/>
      <c r="V104" s="11"/>
      <c r="W104" s="11"/>
    </row>
    <row r="105" spans="2:23" ht="16" customHeight="1" x14ac:dyDescent="0.2">
      <c r="B105" s="110">
        <f>Information!$B$8</f>
        <v>0</v>
      </c>
      <c r="C105" s="76"/>
      <c r="D105" s="76"/>
      <c r="E105" s="76"/>
      <c r="F105" s="77"/>
      <c r="G105" s="84">
        <f>Information!$B$12</f>
        <v>0</v>
      </c>
      <c r="H105" s="84">
        <f>Information!$B$17</f>
        <v>0</v>
      </c>
      <c r="I105" s="84">
        <f>Information!$B$15</f>
        <v>0</v>
      </c>
      <c r="J105" s="77"/>
      <c r="K105" s="77"/>
      <c r="L105" s="77"/>
      <c r="M105" s="10" t="str">
        <f t="shared" si="4"/>
        <v/>
      </c>
      <c r="N105" s="10" t="str">
        <f t="shared" si="5"/>
        <v/>
      </c>
      <c r="O105" s="10" t="str">
        <f t="shared" si="6"/>
        <v/>
      </c>
      <c r="P105" s="78"/>
      <c r="Q105" s="14"/>
      <c r="S105" s="9"/>
      <c r="T105" s="11"/>
      <c r="U105" s="11"/>
      <c r="V105" s="11"/>
      <c r="W105" s="11"/>
    </row>
    <row r="106" spans="2:23" ht="16" customHeight="1" x14ac:dyDescent="0.2">
      <c r="B106" s="110">
        <f>Information!$B$8</f>
        <v>0</v>
      </c>
      <c r="C106" s="76"/>
      <c r="D106" s="76"/>
      <c r="E106" s="76"/>
      <c r="F106" s="77"/>
      <c r="G106" s="84">
        <f>Information!$B$12</f>
        <v>0</v>
      </c>
      <c r="H106" s="84">
        <f>Information!$B$17</f>
        <v>0</v>
      </c>
      <c r="I106" s="84">
        <f>Information!$B$15</f>
        <v>0</v>
      </c>
      <c r="J106" s="77"/>
      <c r="K106" s="77"/>
      <c r="L106" s="77"/>
      <c r="M106" s="10" t="str">
        <f t="shared" si="4"/>
        <v/>
      </c>
      <c r="N106" s="10" t="str">
        <f t="shared" si="5"/>
        <v/>
      </c>
      <c r="O106" s="10" t="str">
        <f t="shared" si="6"/>
        <v/>
      </c>
      <c r="P106" s="78"/>
      <c r="Q106" s="14"/>
      <c r="S106" s="9"/>
      <c r="T106" s="11"/>
      <c r="U106" s="11"/>
      <c r="V106" s="11"/>
      <c r="W106" s="11"/>
    </row>
    <row r="107" spans="2:23" ht="16" customHeight="1" x14ac:dyDescent="0.2">
      <c r="B107" s="110">
        <f>Information!$B$8</f>
        <v>0</v>
      </c>
      <c r="C107" s="76"/>
      <c r="D107" s="76"/>
      <c r="E107" s="76"/>
      <c r="F107" s="77"/>
      <c r="G107" s="84">
        <f>Information!$B$12</f>
        <v>0</v>
      </c>
      <c r="H107" s="84">
        <f>Information!$B$17</f>
        <v>0</v>
      </c>
      <c r="I107" s="84">
        <f>Information!$B$15</f>
        <v>0</v>
      </c>
      <c r="J107" s="77"/>
      <c r="K107" s="77"/>
      <c r="L107" s="77"/>
      <c r="M107" s="10" t="str">
        <f t="shared" si="4"/>
        <v/>
      </c>
      <c r="N107" s="10" t="str">
        <f t="shared" si="5"/>
        <v/>
      </c>
      <c r="O107" s="10" t="str">
        <f t="shared" si="6"/>
        <v/>
      </c>
      <c r="P107" s="78"/>
      <c r="Q107" s="14"/>
      <c r="S107" s="9"/>
      <c r="T107" s="11"/>
      <c r="U107" s="11"/>
      <c r="V107" s="11"/>
      <c r="W107" s="11"/>
    </row>
    <row r="108" spans="2:23" ht="16" customHeight="1" x14ac:dyDescent="0.2">
      <c r="B108" s="110">
        <f>Information!$B$8</f>
        <v>0</v>
      </c>
      <c r="C108" s="76"/>
      <c r="D108" s="76"/>
      <c r="E108" s="76"/>
      <c r="F108" s="77"/>
      <c r="G108" s="84">
        <f>Information!$B$12</f>
        <v>0</v>
      </c>
      <c r="H108" s="84">
        <f>Information!$B$17</f>
        <v>0</v>
      </c>
      <c r="I108" s="84">
        <f>Information!$B$15</f>
        <v>0</v>
      </c>
      <c r="J108" s="77"/>
      <c r="K108" s="77"/>
      <c r="L108" s="77"/>
      <c r="M108" s="10" t="str">
        <f t="shared" si="4"/>
        <v/>
      </c>
      <c r="N108" s="10" t="str">
        <f t="shared" si="5"/>
        <v/>
      </c>
      <c r="O108" s="10" t="str">
        <f t="shared" si="6"/>
        <v/>
      </c>
      <c r="P108" s="78"/>
      <c r="Q108" s="14"/>
      <c r="V108" s="11"/>
      <c r="W108" s="11"/>
    </row>
    <row r="109" spans="2:23" ht="16" customHeight="1" x14ac:dyDescent="0.2">
      <c r="B109" s="110">
        <f>Information!$B$8</f>
        <v>0</v>
      </c>
      <c r="C109" s="76"/>
      <c r="D109" s="76"/>
      <c r="E109" s="76"/>
      <c r="F109" s="77"/>
      <c r="G109" s="84">
        <f>Information!$B$12</f>
        <v>0</v>
      </c>
      <c r="H109" s="84">
        <f>Information!$B$17</f>
        <v>0</v>
      </c>
      <c r="I109" s="84">
        <f>Information!$B$15</f>
        <v>0</v>
      </c>
      <c r="J109" s="77"/>
      <c r="K109" s="77"/>
      <c r="L109" s="77"/>
      <c r="M109" s="10" t="str">
        <f t="shared" si="4"/>
        <v/>
      </c>
      <c r="N109" s="10" t="str">
        <f t="shared" si="5"/>
        <v/>
      </c>
      <c r="O109" s="10" t="str">
        <f t="shared" si="6"/>
        <v/>
      </c>
      <c r="P109" s="78"/>
      <c r="Q109" s="14"/>
      <c r="W109" s="11"/>
    </row>
    <row r="110" spans="2:23" ht="16" customHeight="1" x14ac:dyDescent="0.2">
      <c r="B110" s="110">
        <f>Information!$B$8</f>
        <v>0</v>
      </c>
      <c r="C110" s="76"/>
      <c r="D110" s="76"/>
      <c r="E110" s="76"/>
      <c r="F110" s="77"/>
      <c r="G110" s="84">
        <f>Information!$B$12</f>
        <v>0</v>
      </c>
      <c r="H110" s="84">
        <f>Information!$B$17</f>
        <v>0</v>
      </c>
      <c r="I110" s="84">
        <f>Information!$B$15</f>
        <v>0</v>
      </c>
      <c r="J110" s="77"/>
      <c r="K110" s="77"/>
      <c r="L110" s="77"/>
      <c r="M110" s="10" t="str">
        <f t="shared" si="4"/>
        <v/>
      </c>
      <c r="N110" s="10" t="str">
        <f t="shared" si="5"/>
        <v/>
      </c>
      <c r="O110" s="10" t="str">
        <f t="shared" si="6"/>
        <v/>
      </c>
      <c r="P110" s="78"/>
      <c r="Q110" s="14"/>
      <c r="W110" s="11"/>
    </row>
    <row r="111" spans="2:23" ht="16" customHeight="1" x14ac:dyDescent="0.2">
      <c r="B111" s="110">
        <f>Information!$B$8</f>
        <v>0</v>
      </c>
      <c r="C111" s="76"/>
      <c r="D111" s="76"/>
      <c r="E111" s="76"/>
      <c r="F111" s="77"/>
      <c r="G111" s="84">
        <f>Information!$B$12</f>
        <v>0</v>
      </c>
      <c r="H111" s="84">
        <f>Information!$B$17</f>
        <v>0</v>
      </c>
      <c r="I111" s="84">
        <f>Information!$B$15</f>
        <v>0</v>
      </c>
      <c r="J111" s="77"/>
      <c r="K111" s="77"/>
      <c r="L111" s="77"/>
      <c r="M111" s="10" t="str">
        <f t="shared" si="4"/>
        <v/>
      </c>
      <c r="N111" s="10" t="str">
        <f t="shared" si="5"/>
        <v/>
      </c>
      <c r="O111" s="10" t="str">
        <f t="shared" si="6"/>
        <v/>
      </c>
      <c r="P111" s="78"/>
      <c r="Q111" s="14"/>
      <c r="W111" s="11"/>
    </row>
    <row r="112" spans="2:23" ht="16" customHeight="1" x14ac:dyDescent="0.2">
      <c r="B112" s="113"/>
      <c r="C112" s="113"/>
      <c r="D112" s="114"/>
      <c r="E112" s="114"/>
      <c r="F112" s="114"/>
      <c r="G112" s="114"/>
      <c r="H112" s="114"/>
      <c r="I112" s="114"/>
      <c r="J112" s="114"/>
      <c r="K112" s="114"/>
      <c r="L112" s="114" t="s">
        <v>296</v>
      </c>
      <c r="M112" s="115" t="str">
        <f t="shared" ref="M112:M113" si="7">IF($F112=$T$21,$D112,"")</f>
        <v/>
      </c>
      <c r="N112" s="115" t="str">
        <f t="shared" ref="N112:N113" si="8">IF($F112=$T$22,$D112,"")</f>
        <v/>
      </c>
      <c r="O112" s="115" t="str">
        <f t="shared" ref="O112:O113" si="9">IF($F112=$T$23,$D112,"")</f>
        <v/>
      </c>
      <c r="P112" s="116" t="s">
        <v>297</v>
      </c>
      <c r="Q112" s="14"/>
      <c r="W112" s="11"/>
    </row>
    <row r="113" spans="2:16" ht="17" thickBot="1" x14ac:dyDescent="0.25">
      <c r="B113" s="113"/>
      <c r="C113" s="113"/>
      <c r="D113" s="114"/>
      <c r="E113" s="114"/>
      <c r="F113" s="114"/>
      <c r="G113" s="114"/>
      <c r="H113" s="114"/>
      <c r="I113" s="114"/>
      <c r="J113" s="114"/>
      <c r="K113" s="114"/>
      <c r="L113" s="114" t="s">
        <v>165</v>
      </c>
      <c r="M113" s="115" t="str">
        <f t="shared" si="7"/>
        <v/>
      </c>
      <c r="N113" s="115" t="str">
        <f t="shared" si="8"/>
        <v/>
      </c>
      <c r="O113" s="115" t="str">
        <f t="shared" si="9"/>
        <v/>
      </c>
      <c r="P113" s="116" t="s">
        <v>264</v>
      </c>
    </row>
    <row r="114" spans="2:16" ht="16" thickBot="1" x14ac:dyDescent="0.25">
      <c r="B114" s="117" t="s">
        <v>265</v>
      </c>
      <c r="C114" s="118"/>
      <c r="D114" s="118"/>
      <c r="E114" s="118"/>
      <c r="F114" s="118"/>
      <c r="G114" s="118"/>
      <c r="H114" s="118"/>
      <c r="I114" s="118"/>
      <c r="J114" s="118"/>
      <c r="K114" s="119">
        <f t="array" ref="K114">SUM(IF(K11:K113&lt;&gt;"",1/ COUNTIF(K11:K113,K11:K113), 0))</f>
        <v>0</v>
      </c>
      <c r="L114" s="119">
        <f t="array" ref="L114">SUM(IF(L11:L113&lt;&gt;"",1/ COUNTIF(L11:L113,L11:L113), 0))-2</f>
        <v>0</v>
      </c>
      <c r="M114" s="119">
        <f t="array" ref="M114">SUM(IF(M11:M113&lt;&gt;"",1/ COUNTIF(M11:M113,M11:M113), 0))</f>
        <v>0</v>
      </c>
      <c r="N114" s="119">
        <f t="array" ref="N114">SUM(IF(N11:N113&lt;&gt;"",1/ COUNTIF(N11:N113,N11:N113), 0))</f>
        <v>0</v>
      </c>
      <c r="O114" s="120">
        <f t="array" ref="O114">SUM(IF(O11:O113&lt;&gt;"",1/ COUNTIF(O11:O113,O11:O113), 0))</f>
        <v>0</v>
      </c>
    </row>
  </sheetData>
  <sheetProtection sheet="1" formatCells="0" sort="0"/>
  <mergeCells count="6">
    <mergeCell ref="C10:F10"/>
    <mergeCell ref="G10:I10"/>
    <mergeCell ref="J10:L10"/>
    <mergeCell ref="J7:L7"/>
    <mergeCell ref="P7:P8"/>
    <mergeCell ref="G7:I7"/>
  </mergeCells>
  <conditionalFormatting sqref="C11:C111">
    <cfRule type="expression" dxfId="9" priority="2">
      <formula>COUNTIF($D$11:$D$113,C11)&gt;1</formula>
    </cfRule>
  </conditionalFormatting>
  <conditionalFormatting sqref="D11:D113">
    <cfRule type="expression" dxfId="8" priority="4">
      <formula>COUNTIF($D$11:$D$113,D11)&gt;1</formula>
    </cfRule>
  </conditionalFormatting>
  <conditionalFormatting sqref="F11:F113">
    <cfRule type="expression" dxfId="7" priority="8">
      <formula>COUNTIF($T$21:$T$24,F11)&gt;0</formula>
    </cfRule>
  </conditionalFormatting>
  <conditionalFormatting sqref="H11:H113">
    <cfRule type="expression" dxfId="6" priority="3">
      <formula>COUNTIF($AA$11:$AA$93,H11)&gt;0</formula>
    </cfRule>
  </conditionalFormatting>
  <conditionalFormatting sqref="I11:I111">
    <cfRule type="expression" dxfId="5" priority="1" stopIfTrue="1">
      <formula>COUNTIF($AA$11:$AA$93,I11)&gt;0</formula>
    </cfRule>
  </conditionalFormatting>
  <conditionalFormatting sqref="I11:I113 L11:L113">
    <cfRule type="expression" dxfId="4" priority="29">
      <formula>COUNTIF($Z$11:$Z$81,I11)&gt;0</formula>
    </cfRule>
  </conditionalFormatting>
  <conditionalFormatting sqref="K11:K113">
    <cfRule type="expression" dxfId="3" priority="5">
      <formula>COUNTIF($AA$11:$AA$93,K11)&gt;0</formula>
    </cfRule>
  </conditionalFormatting>
  <conditionalFormatting sqref="M11:M113">
    <cfRule type="expression" dxfId="2" priority="15">
      <formula>COUNTIF($M$11:$M$113,M11)=1</formula>
    </cfRule>
  </conditionalFormatting>
  <conditionalFormatting sqref="N11:N113">
    <cfRule type="expression" dxfId="1" priority="13">
      <formula>COUNTIF($N$11:$N$113,N11)=1</formula>
    </cfRule>
  </conditionalFormatting>
  <conditionalFormatting sqref="O11:O113">
    <cfRule type="expression" dxfId="0" priority="12">
      <formula>COUNTIF($O$11:$O$113,O11)=1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3"/>
  <sheetViews>
    <sheetView workbookViewId="0">
      <pane ySplit="10" topLeftCell="A11" activePane="bottomLeft" state="frozen"/>
      <selection pane="bottomLeft" activeCell="D71" sqref="D71"/>
    </sheetView>
  </sheetViews>
  <sheetFormatPr baseColWidth="10" defaultColWidth="9" defaultRowHeight="15" x14ac:dyDescent="0.2"/>
  <cols>
    <col min="1" max="1" width="49.1640625" style="28" customWidth="1"/>
    <col min="2" max="2" width="15" style="28" customWidth="1"/>
    <col min="3" max="3" width="11.6640625" style="28" customWidth="1"/>
    <col min="4" max="4" width="33.83203125" style="28" customWidth="1"/>
    <col min="5" max="5" width="17.6640625" style="28" customWidth="1"/>
    <col min="6" max="6" width="16.33203125" style="28" customWidth="1"/>
    <col min="7" max="7" width="16" style="29" customWidth="1"/>
    <col min="8" max="9" width="9" style="28"/>
    <col min="10" max="10" width="9" style="28" customWidth="1"/>
    <col min="11" max="16384" width="9" style="28"/>
  </cols>
  <sheetData>
    <row r="1" spans="1:7" ht="24" x14ac:dyDescent="0.3">
      <c r="A1" s="36" t="s">
        <v>354</v>
      </c>
      <c r="F1" s="35"/>
    </row>
    <row r="2" spans="1:7" ht="24" x14ac:dyDescent="0.3">
      <c r="A2" s="33"/>
      <c r="D2" s="36" t="s">
        <v>343</v>
      </c>
      <c r="F2" s="34"/>
    </row>
    <row r="3" spans="1:7" ht="16" x14ac:dyDescent="0.2">
      <c r="A3" s="33" t="s">
        <v>154</v>
      </c>
      <c r="D3"/>
      <c r="F3" s="34"/>
    </row>
    <row r="4" spans="1:7" x14ac:dyDescent="0.2">
      <c r="A4" t="s">
        <v>355</v>
      </c>
      <c r="D4"/>
      <c r="F4" s="34"/>
    </row>
    <row r="5" spans="1:7" ht="16" customHeight="1" x14ac:dyDescent="0.2">
      <c r="A5" t="s">
        <v>82</v>
      </c>
      <c r="F5" s="34"/>
    </row>
    <row r="6" spans="1:7" x14ac:dyDescent="0.2">
      <c r="A6" t="s">
        <v>153</v>
      </c>
      <c r="F6" s="34"/>
    </row>
    <row r="7" spans="1:7" ht="16" customHeight="1" x14ac:dyDescent="0.2">
      <c r="A7" t="s">
        <v>288</v>
      </c>
      <c r="F7" s="34"/>
    </row>
    <row r="8" spans="1:7" ht="16" customHeight="1" x14ac:dyDescent="0.2">
      <c r="A8" t="s">
        <v>156</v>
      </c>
      <c r="F8" s="34"/>
    </row>
    <row r="9" spans="1:7" ht="16" thickBot="1" x14ac:dyDescent="0.25">
      <c r="A9" s="33"/>
      <c r="F9" s="34"/>
    </row>
    <row r="10" spans="1:7" s="33" customFormat="1" ht="33" thickBot="1" x14ac:dyDescent="0.25">
      <c r="A10" s="40" t="s">
        <v>7</v>
      </c>
      <c r="B10" s="42" t="s">
        <v>152</v>
      </c>
    </row>
    <row r="11" spans="1:7" ht="16" x14ac:dyDescent="0.2">
      <c r="A11" s="32" t="s">
        <v>81</v>
      </c>
      <c r="B11" s="41" t="s">
        <v>151</v>
      </c>
      <c r="D11" s="44"/>
      <c r="G11" s="28"/>
    </row>
    <row r="12" spans="1:7" ht="16" x14ac:dyDescent="0.2">
      <c r="A12" s="30" t="s">
        <v>17</v>
      </c>
      <c r="B12" s="37" t="s">
        <v>150</v>
      </c>
      <c r="D12" s="44"/>
      <c r="G12" s="28"/>
    </row>
    <row r="13" spans="1:7" ht="16" x14ac:dyDescent="0.2">
      <c r="A13" s="30" t="s">
        <v>18</v>
      </c>
      <c r="B13" s="37" t="s">
        <v>149</v>
      </c>
      <c r="D13" s="44"/>
      <c r="G13" s="28"/>
    </row>
    <row r="14" spans="1:7" ht="16" x14ac:dyDescent="0.2">
      <c r="A14" s="30" t="s">
        <v>80</v>
      </c>
      <c r="B14" s="37" t="s">
        <v>148</v>
      </c>
      <c r="D14" s="44"/>
      <c r="G14" s="28"/>
    </row>
    <row r="15" spans="1:7" ht="16" x14ac:dyDescent="0.2">
      <c r="A15" s="30" t="s">
        <v>19</v>
      </c>
      <c r="B15" s="37" t="s">
        <v>147</v>
      </c>
      <c r="D15" s="44"/>
      <c r="G15" s="28"/>
    </row>
    <row r="16" spans="1:7" ht="16" x14ac:dyDescent="0.2">
      <c r="A16" s="30" t="s">
        <v>20</v>
      </c>
      <c r="B16" s="37" t="s">
        <v>146</v>
      </c>
      <c r="D16" s="44"/>
      <c r="G16" s="28"/>
    </row>
    <row r="17" spans="1:7" ht="16" x14ac:dyDescent="0.2">
      <c r="A17" s="30" t="s">
        <v>21</v>
      </c>
      <c r="B17" s="37" t="s">
        <v>145</v>
      </c>
      <c r="D17" s="44"/>
      <c r="G17" s="28"/>
    </row>
    <row r="18" spans="1:7" ht="16" x14ac:dyDescent="0.2">
      <c r="A18" s="30" t="s">
        <v>79</v>
      </c>
      <c r="B18" s="37" t="s">
        <v>144</v>
      </c>
      <c r="D18" s="44"/>
      <c r="G18" s="28"/>
    </row>
    <row r="19" spans="1:7" ht="16" x14ac:dyDescent="0.2">
      <c r="A19" s="30" t="s">
        <v>22</v>
      </c>
      <c r="B19" s="37" t="s">
        <v>143</v>
      </c>
      <c r="D19" s="44"/>
      <c r="G19" s="28"/>
    </row>
    <row r="20" spans="1:7" ht="16" x14ac:dyDescent="0.2">
      <c r="A20" s="30" t="s">
        <v>23</v>
      </c>
      <c r="B20" s="37" t="s">
        <v>142</v>
      </c>
      <c r="D20" s="44"/>
      <c r="G20" s="28"/>
    </row>
    <row r="21" spans="1:7" ht="16" x14ac:dyDescent="0.2">
      <c r="A21" s="31" t="s">
        <v>24</v>
      </c>
      <c r="B21" s="37" t="s">
        <v>141</v>
      </c>
      <c r="D21" s="44"/>
      <c r="G21" s="28"/>
    </row>
    <row r="22" spans="1:7" ht="16" x14ac:dyDescent="0.2">
      <c r="A22" s="30" t="s">
        <v>78</v>
      </c>
      <c r="B22" s="37" t="s">
        <v>140</v>
      </c>
      <c r="D22" s="44"/>
      <c r="G22" s="28"/>
    </row>
    <row r="23" spans="1:7" ht="16" x14ac:dyDescent="0.2">
      <c r="A23" s="30" t="s">
        <v>77</v>
      </c>
      <c r="B23" s="37" t="s">
        <v>139</v>
      </c>
      <c r="D23" s="44"/>
      <c r="G23" s="28"/>
    </row>
    <row r="24" spans="1:7" ht="16" x14ac:dyDescent="0.2">
      <c r="A24" s="30" t="s">
        <v>25</v>
      </c>
      <c r="B24" s="37" t="s">
        <v>138</v>
      </c>
      <c r="D24" s="44"/>
      <c r="G24" s="28"/>
    </row>
    <row r="25" spans="1:7" ht="16" x14ac:dyDescent="0.2">
      <c r="A25" s="30" t="s">
        <v>76</v>
      </c>
      <c r="B25" s="37" t="s">
        <v>137</v>
      </c>
      <c r="D25" s="44"/>
      <c r="G25" s="28"/>
    </row>
    <row r="26" spans="1:7" ht="16" x14ac:dyDescent="0.2">
      <c r="A26" s="30" t="s">
        <v>286</v>
      </c>
      <c r="B26" s="37" t="s">
        <v>287</v>
      </c>
      <c r="D26" s="44"/>
      <c r="G26" s="28"/>
    </row>
    <row r="27" spans="1:7" ht="16" x14ac:dyDescent="0.2">
      <c r="A27" s="30" t="s">
        <v>75</v>
      </c>
      <c r="B27" s="37" t="s">
        <v>136</v>
      </c>
      <c r="D27" s="44"/>
      <c r="G27" s="28"/>
    </row>
    <row r="28" spans="1:7" ht="16" x14ac:dyDescent="0.2">
      <c r="A28" s="30" t="s">
        <v>74</v>
      </c>
      <c r="B28" s="37" t="s">
        <v>135</v>
      </c>
      <c r="D28" s="44"/>
      <c r="G28" s="28"/>
    </row>
    <row r="29" spans="1:7" ht="16" x14ac:dyDescent="0.2">
      <c r="A29" s="30" t="s">
        <v>73</v>
      </c>
      <c r="B29" s="37" t="s">
        <v>134</v>
      </c>
      <c r="D29" s="44"/>
      <c r="G29" s="28"/>
    </row>
    <row r="30" spans="1:7" ht="16" x14ac:dyDescent="0.2">
      <c r="A30" s="30" t="s">
        <v>72</v>
      </c>
      <c r="B30" s="37" t="s">
        <v>133</v>
      </c>
      <c r="D30" s="44"/>
      <c r="G30" s="28"/>
    </row>
    <row r="31" spans="1:7" ht="16" x14ac:dyDescent="0.2">
      <c r="A31" s="30" t="s">
        <v>71</v>
      </c>
      <c r="B31" s="37" t="s">
        <v>132</v>
      </c>
      <c r="D31" s="44"/>
      <c r="G31" s="28"/>
    </row>
    <row r="32" spans="1:7" ht="16" x14ac:dyDescent="0.2">
      <c r="A32" s="30" t="s">
        <v>70</v>
      </c>
      <c r="B32" s="37" t="s">
        <v>131</v>
      </c>
      <c r="D32" s="44"/>
      <c r="G32" s="28"/>
    </row>
    <row r="33" spans="1:7" ht="16" x14ac:dyDescent="0.2">
      <c r="A33" s="30" t="s">
        <v>26</v>
      </c>
      <c r="B33" s="37" t="s">
        <v>130</v>
      </c>
      <c r="D33" s="44"/>
      <c r="G33" s="28"/>
    </row>
    <row r="34" spans="1:7" ht="16" x14ac:dyDescent="0.2">
      <c r="A34" s="30" t="s">
        <v>27</v>
      </c>
      <c r="B34" s="37" t="s">
        <v>129</v>
      </c>
      <c r="D34" s="44"/>
      <c r="G34" s="28"/>
    </row>
    <row r="35" spans="1:7" ht="16.5" customHeight="1" x14ac:dyDescent="0.2">
      <c r="A35" s="30" t="s">
        <v>28</v>
      </c>
      <c r="B35" s="37" t="s">
        <v>128</v>
      </c>
      <c r="D35" s="44"/>
      <c r="G35" s="28"/>
    </row>
    <row r="36" spans="1:7" ht="16" x14ac:dyDescent="0.2">
      <c r="A36" s="30" t="s">
        <v>29</v>
      </c>
      <c r="B36" s="37" t="s">
        <v>127</v>
      </c>
      <c r="D36" s="44"/>
      <c r="G36" s="28"/>
    </row>
    <row r="37" spans="1:7" ht="16" x14ac:dyDescent="0.2">
      <c r="A37" s="30" t="s">
        <v>30</v>
      </c>
      <c r="B37" s="37" t="s">
        <v>126</v>
      </c>
      <c r="D37" s="44"/>
      <c r="G37" s="28"/>
    </row>
    <row r="38" spans="1:7" ht="16" x14ac:dyDescent="0.2">
      <c r="A38" s="30" t="s">
        <v>69</v>
      </c>
      <c r="B38" s="37" t="s">
        <v>125</v>
      </c>
      <c r="D38" s="44"/>
      <c r="G38" s="28"/>
    </row>
    <row r="39" spans="1:7" ht="16" x14ac:dyDescent="0.2">
      <c r="A39" s="30" t="s">
        <v>31</v>
      </c>
      <c r="B39" s="37" t="s">
        <v>124</v>
      </c>
      <c r="D39" s="44"/>
      <c r="G39" s="28"/>
    </row>
    <row r="40" spans="1:7" ht="16" x14ac:dyDescent="0.2">
      <c r="A40" s="30" t="s">
        <v>32</v>
      </c>
      <c r="B40" s="37" t="s">
        <v>123</v>
      </c>
      <c r="D40" s="44"/>
      <c r="G40" s="28"/>
    </row>
    <row r="41" spans="1:7" ht="16" x14ac:dyDescent="0.2">
      <c r="A41" s="30" t="s">
        <v>33</v>
      </c>
      <c r="B41" s="37" t="s">
        <v>122</v>
      </c>
      <c r="D41" s="44"/>
      <c r="G41" s="28"/>
    </row>
    <row r="42" spans="1:7" ht="16" x14ac:dyDescent="0.2">
      <c r="A42" s="30" t="s">
        <v>34</v>
      </c>
      <c r="B42" s="37" t="s">
        <v>121</v>
      </c>
      <c r="D42" s="44"/>
      <c r="G42" s="28"/>
    </row>
    <row r="43" spans="1:7" ht="16" x14ac:dyDescent="0.2">
      <c r="A43" s="30" t="s">
        <v>35</v>
      </c>
      <c r="B43" s="37" t="s">
        <v>120</v>
      </c>
      <c r="D43" s="44"/>
      <c r="G43" s="28"/>
    </row>
    <row r="44" spans="1:7" ht="16" x14ac:dyDescent="0.2">
      <c r="A44" s="30" t="s">
        <v>36</v>
      </c>
      <c r="B44" s="37" t="s">
        <v>119</v>
      </c>
      <c r="D44" s="44"/>
      <c r="G44" s="28"/>
    </row>
    <row r="45" spans="1:7" ht="16" x14ac:dyDescent="0.2">
      <c r="A45" s="30" t="s">
        <v>349</v>
      </c>
      <c r="B45" s="37" t="s">
        <v>350</v>
      </c>
      <c r="D45" s="44"/>
      <c r="G45" s="28"/>
    </row>
    <row r="46" spans="1:7" ht="16" x14ac:dyDescent="0.2">
      <c r="A46" s="30" t="s">
        <v>68</v>
      </c>
      <c r="B46" s="37" t="s">
        <v>118</v>
      </c>
      <c r="D46" s="44"/>
      <c r="G46" s="28"/>
    </row>
    <row r="47" spans="1:7" ht="16" x14ac:dyDescent="0.2">
      <c r="A47" s="30" t="s">
        <v>37</v>
      </c>
      <c r="B47" s="37" t="s">
        <v>117</v>
      </c>
      <c r="G47" s="28"/>
    </row>
    <row r="48" spans="1:7" ht="16" x14ac:dyDescent="0.2">
      <c r="A48" s="30" t="s">
        <v>67</v>
      </c>
      <c r="B48" s="37" t="s">
        <v>116</v>
      </c>
      <c r="D48" s="44"/>
      <c r="G48" s="28"/>
    </row>
    <row r="49" spans="1:7" ht="16" x14ac:dyDescent="0.2">
      <c r="A49" s="30" t="s">
        <v>66</v>
      </c>
      <c r="B49" s="37" t="s">
        <v>115</v>
      </c>
      <c r="D49" s="44"/>
      <c r="G49" s="28"/>
    </row>
    <row r="50" spans="1:7" ht="16" x14ac:dyDescent="0.2">
      <c r="A50" s="30" t="s">
        <v>352</v>
      </c>
      <c r="B50" s="37" t="s">
        <v>353</v>
      </c>
      <c r="D50" s="44"/>
      <c r="G50" s="28"/>
    </row>
    <row r="51" spans="1:7" ht="16" x14ac:dyDescent="0.2">
      <c r="A51" s="30" t="s">
        <v>38</v>
      </c>
      <c r="B51" s="37" t="s">
        <v>114</v>
      </c>
      <c r="D51" s="44"/>
      <c r="G51" s="28"/>
    </row>
    <row r="52" spans="1:7" ht="16" x14ac:dyDescent="0.2">
      <c r="A52" s="30" t="s">
        <v>39</v>
      </c>
      <c r="B52" s="37" t="s">
        <v>113</v>
      </c>
      <c r="D52" s="44"/>
      <c r="G52" s="28"/>
    </row>
    <row r="53" spans="1:7" ht="16" x14ac:dyDescent="0.2">
      <c r="A53" s="30" t="s">
        <v>40</v>
      </c>
      <c r="B53" s="37" t="s">
        <v>112</v>
      </c>
      <c r="D53" s="44"/>
      <c r="G53" s="28"/>
    </row>
    <row r="54" spans="1:7" ht="16" x14ac:dyDescent="0.2">
      <c r="A54" s="30" t="s">
        <v>41</v>
      </c>
      <c r="B54" s="37" t="s">
        <v>111</v>
      </c>
      <c r="D54" s="44"/>
      <c r="G54" s="28"/>
    </row>
    <row r="55" spans="1:7" ht="16" x14ac:dyDescent="0.2">
      <c r="A55" s="30" t="s">
        <v>42</v>
      </c>
      <c r="B55" s="37" t="s">
        <v>110</v>
      </c>
      <c r="D55" s="44"/>
      <c r="G55" s="28"/>
    </row>
    <row r="56" spans="1:7" ht="16" x14ac:dyDescent="0.2">
      <c r="A56" s="30" t="s">
        <v>43</v>
      </c>
      <c r="B56" s="37" t="s">
        <v>109</v>
      </c>
      <c r="D56" s="44"/>
      <c r="G56" s="28"/>
    </row>
    <row r="57" spans="1:7" ht="16" x14ac:dyDescent="0.2">
      <c r="A57" s="30" t="s">
        <v>44</v>
      </c>
      <c r="B57" s="37" t="s">
        <v>108</v>
      </c>
      <c r="D57" s="44"/>
      <c r="G57" s="28"/>
    </row>
    <row r="58" spans="1:7" ht="16" x14ac:dyDescent="0.2">
      <c r="A58" s="30" t="s">
        <v>45</v>
      </c>
      <c r="B58" s="37" t="s">
        <v>107</v>
      </c>
      <c r="D58" s="44"/>
      <c r="G58" s="28"/>
    </row>
    <row r="59" spans="1:7" ht="16" x14ac:dyDescent="0.2">
      <c r="A59" s="30" t="s">
        <v>46</v>
      </c>
      <c r="B59" s="37" t="s">
        <v>106</v>
      </c>
      <c r="D59" s="44"/>
      <c r="G59" s="28"/>
    </row>
    <row r="60" spans="1:7" ht="16" x14ac:dyDescent="0.2">
      <c r="A60" s="30" t="s">
        <v>47</v>
      </c>
      <c r="B60" s="37" t="s">
        <v>105</v>
      </c>
      <c r="D60" s="44"/>
      <c r="G60" s="28"/>
    </row>
    <row r="61" spans="1:7" ht="16" x14ac:dyDescent="0.2">
      <c r="A61" s="30" t="s">
        <v>48</v>
      </c>
      <c r="B61" s="37" t="s">
        <v>104</v>
      </c>
      <c r="D61" s="44"/>
      <c r="G61" s="28"/>
    </row>
    <row r="62" spans="1:7" ht="16" x14ac:dyDescent="0.2">
      <c r="A62" s="30" t="s">
        <v>49</v>
      </c>
      <c r="B62" s="37" t="s">
        <v>103</v>
      </c>
      <c r="D62" s="44"/>
      <c r="G62" s="28"/>
    </row>
    <row r="63" spans="1:7" ht="16" x14ac:dyDescent="0.2">
      <c r="A63" s="30" t="s">
        <v>65</v>
      </c>
      <c r="B63" s="37" t="s">
        <v>102</v>
      </c>
      <c r="D63" s="44"/>
      <c r="G63" s="28"/>
    </row>
    <row r="64" spans="1:7" ht="16" x14ac:dyDescent="0.2">
      <c r="A64" s="30" t="s">
        <v>50</v>
      </c>
      <c r="B64" s="37" t="s">
        <v>101</v>
      </c>
      <c r="D64" s="44"/>
      <c r="G64" s="28"/>
    </row>
    <row r="65" spans="1:7" ht="16" x14ac:dyDescent="0.2">
      <c r="A65" s="30" t="s">
        <v>51</v>
      </c>
      <c r="B65" s="37" t="s">
        <v>100</v>
      </c>
      <c r="D65" s="44"/>
      <c r="G65" s="28"/>
    </row>
    <row r="66" spans="1:7" ht="16" x14ac:dyDescent="0.2">
      <c r="A66" s="30" t="s">
        <v>52</v>
      </c>
      <c r="B66" s="37" t="s">
        <v>99</v>
      </c>
      <c r="D66" s="44"/>
      <c r="G66" s="28"/>
    </row>
    <row r="67" spans="1:7" ht="16" x14ac:dyDescent="0.2">
      <c r="A67" s="30" t="s">
        <v>53</v>
      </c>
      <c r="B67" s="37" t="s">
        <v>98</v>
      </c>
      <c r="D67" s="44"/>
      <c r="G67" s="28"/>
    </row>
    <row r="68" spans="1:7" ht="16" x14ac:dyDescent="0.2">
      <c r="A68" s="30" t="s">
        <v>54</v>
      </c>
      <c r="B68" s="37" t="s">
        <v>97</v>
      </c>
      <c r="D68" s="44"/>
      <c r="G68" s="28"/>
    </row>
    <row r="69" spans="1:7" ht="16" x14ac:dyDescent="0.2">
      <c r="A69" s="30" t="s">
        <v>55</v>
      </c>
      <c r="B69" s="37" t="s">
        <v>96</v>
      </c>
      <c r="D69" s="44"/>
      <c r="G69" s="28"/>
    </row>
    <row r="70" spans="1:7" ht="16" x14ac:dyDescent="0.2">
      <c r="A70" s="30" t="s">
        <v>56</v>
      </c>
      <c r="B70" s="37" t="s">
        <v>95</v>
      </c>
      <c r="D70" s="44"/>
      <c r="G70" s="28"/>
    </row>
    <row r="71" spans="1:7" ht="16" x14ac:dyDescent="0.2">
      <c r="A71" s="30" t="s">
        <v>57</v>
      </c>
      <c r="B71" s="37" t="s">
        <v>94</v>
      </c>
      <c r="D71" s="44"/>
      <c r="G71" s="28"/>
    </row>
    <row r="72" spans="1:7" ht="16" x14ac:dyDescent="0.2">
      <c r="A72" s="30" t="s">
        <v>64</v>
      </c>
      <c r="B72" s="37" t="s">
        <v>93</v>
      </c>
      <c r="D72" s="44"/>
      <c r="G72" s="28"/>
    </row>
    <row r="73" spans="1:7" ht="16" x14ac:dyDescent="0.2">
      <c r="A73" s="30" t="s">
        <v>58</v>
      </c>
      <c r="B73" s="37" t="s">
        <v>92</v>
      </c>
      <c r="D73" s="44"/>
      <c r="G73" s="28"/>
    </row>
    <row r="74" spans="1:7" ht="16" x14ac:dyDescent="0.2">
      <c r="A74" s="30" t="s">
        <v>59</v>
      </c>
      <c r="B74" s="37" t="s">
        <v>91</v>
      </c>
      <c r="D74" s="44"/>
      <c r="G74" s="28"/>
    </row>
    <row r="75" spans="1:7" ht="16" x14ac:dyDescent="0.2">
      <c r="A75" s="30" t="s">
        <v>294</v>
      </c>
      <c r="B75" s="37" t="s">
        <v>295</v>
      </c>
      <c r="D75" s="44"/>
      <c r="G75" s="28"/>
    </row>
    <row r="76" spans="1:7" ht="16" x14ac:dyDescent="0.2">
      <c r="A76" s="30" t="s">
        <v>60</v>
      </c>
      <c r="B76" s="37" t="s">
        <v>90</v>
      </c>
      <c r="D76" s="44"/>
      <c r="G76" s="28"/>
    </row>
    <row r="77" spans="1:7" ht="16" x14ac:dyDescent="0.2">
      <c r="A77" s="30" t="s">
        <v>61</v>
      </c>
      <c r="B77" s="37" t="s">
        <v>89</v>
      </c>
      <c r="D77" s="44"/>
      <c r="G77" s="28"/>
    </row>
    <row r="78" spans="1:7" ht="16" x14ac:dyDescent="0.2">
      <c r="A78" t="s">
        <v>346</v>
      </c>
      <c r="B78" s="156" t="s">
        <v>347</v>
      </c>
      <c r="D78" s="44"/>
      <c r="G78" s="28"/>
    </row>
    <row r="79" spans="1:7" ht="17" thickBot="1" x14ac:dyDescent="0.25">
      <c r="A79" s="38" t="s">
        <v>62</v>
      </c>
      <c r="B79" s="39" t="s">
        <v>88</v>
      </c>
      <c r="D79" s="44"/>
      <c r="G79" s="28"/>
    </row>
    <row r="80" spans="1:7" ht="16" thickBot="1" x14ac:dyDescent="0.25"/>
    <row r="81" spans="1:2" ht="17" thickBot="1" x14ac:dyDescent="0.25">
      <c r="A81" s="85" t="s">
        <v>289</v>
      </c>
      <c r="B81" s="86" t="s">
        <v>165</v>
      </c>
    </row>
    <row r="82" spans="1:2" ht="17" thickBot="1" x14ac:dyDescent="0.25">
      <c r="A82" s="85" t="s">
        <v>289</v>
      </c>
      <c r="B82" s="86" t="s">
        <v>296</v>
      </c>
    </row>
    <row r="86" spans="1:2" ht="16" x14ac:dyDescent="0.2">
      <c r="A86" s="33" t="s">
        <v>293</v>
      </c>
    </row>
    <row r="87" spans="1:2" x14ac:dyDescent="0.2">
      <c r="A87" t="s">
        <v>155</v>
      </c>
      <c r="B87" t="s">
        <v>83</v>
      </c>
    </row>
    <row r="88" spans="1:2" ht="16" x14ac:dyDescent="0.2">
      <c r="A88" s="28" t="s">
        <v>285</v>
      </c>
      <c r="B88" s="28" t="s">
        <v>290</v>
      </c>
    </row>
    <row r="89" spans="1:2" ht="16" x14ac:dyDescent="0.2">
      <c r="A89" s="28" t="s">
        <v>291</v>
      </c>
      <c r="B89" s="28" t="s">
        <v>292</v>
      </c>
    </row>
    <row r="90" spans="1:2" ht="16" x14ac:dyDescent="0.2">
      <c r="B90" s="28" t="s">
        <v>298</v>
      </c>
    </row>
    <row r="91" spans="1:2" ht="16" x14ac:dyDescent="0.2">
      <c r="A91" s="28" t="s">
        <v>344</v>
      </c>
      <c r="B91" s="28" t="s">
        <v>345</v>
      </c>
    </row>
    <row r="92" spans="1:2" ht="16" x14ac:dyDescent="0.2">
      <c r="B92" s="28" t="s">
        <v>348</v>
      </c>
    </row>
    <row r="93" spans="1:2" ht="16" x14ac:dyDescent="0.2">
      <c r="B93" s="28" t="s">
        <v>351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1"/>
  <sheetViews>
    <sheetView workbookViewId="0">
      <selection activeCell="L10" sqref="L10"/>
    </sheetView>
  </sheetViews>
  <sheetFormatPr baseColWidth="10" defaultColWidth="11.5" defaultRowHeight="15" x14ac:dyDescent="0.2"/>
  <sheetData>
    <row r="1" spans="1:9" x14ac:dyDescent="0.2">
      <c r="A1" s="23" t="s">
        <v>255</v>
      </c>
    </row>
    <row r="3" spans="1:9" x14ac:dyDescent="0.2">
      <c r="F3" t="s">
        <v>178</v>
      </c>
      <c r="G3" t="s">
        <v>189</v>
      </c>
      <c r="H3" t="s">
        <v>191</v>
      </c>
    </row>
    <row r="4" spans="1:9" x14ac:dyDescent="0.2">
      <c r="F4" t="s">
        <v>177</v>
      </c>
      <c r="G4" t="s">
        <v>188</v>
      </c>
      <c r="H4" t="s">
        <v>192</v>
      </c>
    </row>
    <row r="5" spans="1:9" x14ac:dyDescent="0.2">
      <c r="C5" t="s">
        <v>193</v>
      </c>
      <c r="E5" t="s">
        <v>194</v>
      </c>
      <c r="F5" t="s">
        <v>176</v>
      </c>
      <c r="G5" t="s">
        <v>187</v>
      </c>
      <c r="H5" t="s">
        <v>195</v>
      </c>
      <c r="I5" t="s">
        <v>196</v>
      </c>
    </row>
    <row r="6" spans="1:9" x14ac:dyDescent="0.2">
      <c r="C6" t="s">
        <v>197</v>
      </c>
      <c r="D6" t="s">
        <v>198</v>
      </c>
      <c r="E6" t="s">
        <v>199</v>
      </c>
      <c r="F6" t="s">
        <v>175</v>
      </c>
      <c r="G6" t="s">
        <v>185</v>
      </c>
      <c r="H6" t="s">
        <v>184</v>
      </c>
      <c r="I6" t="s">
        <v>200</v>
      </c>
    </row>
    <row r="7" spans="1:9" x14ac:dyDescent="0.2">
      <c r="C7" t="s">
        <v>201</v>
      </c>
      <c r="D7" t="s">
        <v>202</v>
      </c>
      <c r="E7" t="s">
        <v>182</v>
      </c>
      <c r="F7" t="s">
        <v>173</v>
      </c>
      <c r="G7" t="s">
        <v>174</v>
      </c>
      <c r="H7" t="s">
        <v>203</v>
      </c>
      <c r="I7" t="s">
        <v>204</v>
      </c>
    </row>
    <row r="8" spans="1:9" x14ac:dyDescent="0.2">
      <c r="C8" t="s">
        <v>205</v>
      </c>
      <c r="D8" t="s">
        <v>179</v>
      </c>
      <c r="E8" t="s">
        <v>190</v>
      </c>
      <c r="F8" t="s">
        <v>206</v>
      </c>
      <c r="G8" t="s">
        <v>183</v>
      </c>
      <c r="H8" t="s">
        <v>207</v>
      </c>
      <c r="I8" t="s">
        <v>208</v>
      </c>
    </row>
    <row r="9" spans="1:9" x14ac:dyDescent="0.2">
      <c r="A9" t="s">
        <v>209</v>
      </c>
      <c r="B9" t="s">
        <v>210</v>
      </c>
      <c r="C9" t="s">
        <v>211</v>
      </c>
      <c r="D9" t="s">
        <v>212</v>
      </c>
      <c r="E9" t="s">
        <v>213</v>
      </c>
      <c r="F9" t="s">
        <v>214</v>
      </c>
      <c r="G9" t="s">
        <v>181</v>
      </c>
      <c r="H9" t="s">
        <v>215</v>
      </c>
      <c r="I9" t="s">
        <v>216</v>
      </c>
    </row>
    <row r="10" spans="1:9" x14ac:dyDescent="0.2">
      <c r="A10" t="s">
        <v>217</v>
      </c>
      <c r="B10" t="s">
        <v>218</v>
      </c>
      <c r="C10" t="s">
        <v>219</v>
      </c>
      <c r="D10" t="s">
        <v>220</v>
      </c>
      <c r="E10" t="s">
        <v>221</v>
      </c>
      <c r="F10" t="s">
        <v>222</v>
      </c>
      <c r="G10" t="s">
        <v>180</v>
      </c>
      <c r="H10" t="s">
        <v>186</v>
      </c>
    </row>
    <row r="11" spans="1:9" x14ac:dyDescent="0.2">
      <c r="A11" t="s">
        <v>223</v>
      </c>
      <c r="B11" t="s">
        <v>224</v>
      </c>
      <c r="C11" t="s">
        <v>225</v>
      </c>
      <c r="D11" t="s">
        <v>226</v>
      </c>
      <c r="E11" t="s">
        <v>227</v>
      </c>
      <c r="F11" t="s">
        <v>228</v>
      </c>
      <c r="G11" t="s">
        <v>229</v>
      </c>
      <c r="H11" t="s">
        <v>230</v>
      </c>
    </row>
    <row r="12" spans="1:9" x14ac:dyDescent="0.2">
      <c r="A12" t="s">
        <v>231</v>
      </c>
      <c r="B12" t="s">
        <v>232</v>
      </c>
      <c r="C12" t="s">
        <v>233</v>
      </c>
      <c r="D12" t="s">
        <v>234</v>
      </c>
      <c r="E12" t="s">
        <v>256</v>
      </c>
      <c r="F12" t="s">
        <v>235</v>
      </c>
      <c r="G12" t="s">
        <v>236</v>
      </c>
      <c r="H12" t="s">
        <v>237</v>
      </c>
    </row>
    <row r="13" spans="1:9" x14ac:dyDescent="0.2">
      <c r="A13" t="s">
        <v>238</v>
      </c>
      <c r="B13" t="s">
        <v>239</v>
      </c>
      <c r="C13" t="s">
        <v>240</v>
      </c>
      <c r="D13" t="s">
        <v>241</v>
      </c>
      <c r="E13" t="s">
        <v>242</v>
      </c>
      <c r="F13" t="s">
        <v>243</v>
      </c>
      <c r="G13" t="s">
        <v>244</v>
      </c>
    </row>
    <row r="14" spans="1:9" x14ac:dyDescent="0.2">
      <c r="A14" t="s">
        <v>245</v>
      </c>
      <c r="B14" t="s">
        <v>246</v>
      </c>
      <c r="C14" t="s">
        <v>247</v>
      </c>
      <c r="D14" t="s">
        <v>248</v>
      </c>
      <c r="E14" t="s">
        <v>249</v>
      </c>
      <c r="F14" t="s">
        <v>250</v>
      </c>
    </row>
    <row r="15" spans="1:9" x14ac:dyDescent="0.2">
      <c r="B15" t="s">
        <v>251</v>
      </c>
      <c r="C15" t="s">
        <v>252</v>
      </c>
      <c r="D15" t="s">
        <v>253</v>
      </c>
      <c r="E15" t="s">
        <v>254</v>
      </c>
    </row>
    <row r="22" spans="1:7" x14ac:dyDescent="0.2">
      <c r="A22" s="59" t="s">
        <v>257</v>
      </c>
      <c r="B22" s="57"/>
      <c r="C22" s="57"/>
      <c r="D22" s="57"/>
      <c r="E22" s="57"/>
      <c r="F22" s="57"/>
      <c r="G22" s="57"/>
    </row>
    <row r="24" spans="1:7" x14ac:dyDescent="0.2">
      <c r="A24" s="57" t="s">
        <v>245</v>
      </c>
      <c r="C24" s="57"/>
      <c r="D24" s="57"/>
      <c r="E24" s="57"/>
      <c r="F24" s="57"/>
      <c r="G24" s="58"/>
    </row>
    <row r="25" spans="1:7" x14ac:dyDescent="0.2">
      <c r="A25" s="57" t="s">
        <v>238</v>
      </c>
      <c r="C25" s="57"/>
      <c r="D25" s="57"/>
      <c r="E25" s="57"/>
      <c r="F25" s="57"/>
    </row>
    <row r="26" spans="1:7" x14ac:dyDescent="0.2">
      <c r="A26" s="57" t="s">
        <v>231</v>
      </c>
      <c r="C26" s="57"/>
      <c r="D26" s="57"/>
      <c r="E26" s="57"/>
      <c r="F26" s="57"/>
      <c r="G26" s="57"/>
    </row>
    <row r="27" spans="1:7" x14ac:dyDescent="0.2">
      <c r="A27" s="57" t="s">
        <v>223</v>
      </c>
      <c r="C27" s="57"/>
      <c r="D27" s="57"/>
      <c r="E27" s="57"/>
      <c r="F27" s="57"/>
    </row>
    <row r="28" spans="1:7" x14ac:dyDescent="0.2">
      <c r="A28" s="57" t="s">
        <v>251</v>
      </c>
      <c r="C28" s="57"/>
      <c r="D28" s="57"/>
      <c r="E28" s="57"/>
      <c r="F28" s="57"/>
      <c r="G28" s="57"/>
    </row>
    <row r="29" spans="1:7" x14ac:dyDescent="0.2">
      <c r="A29" s="57" t="s">
        <v>246</v>
      </c>
      <c r="C29" s="57"/>
      <c r="D29" s="57"/>
      <c r="E29" s="57"/>
      <c r="F29" s="57"/>
    </row>
    <row r="30" spans="1:7" x14ac:dyDescent="0.2">
      <c r="A30" s="57" t="s">
        <v>239</v>
      </c>
      <c r="C30" s="57"/>
      <c r="D30" s="57"/>
      <c r="E30" s="57"/>
      <c r="F30" s="57"/>
    </row>
    <row r="31" spans="1:7" x14ac:dyDescent="0.2">
      <c r="A31" s="57" t="s">
        <v>232</v>
      </c>
      <c r="C31" s="57"/>
      <c r="D31" s="57"/>
      <c r="E31" s="57"/>
      <c r="F31" s="57"/>
    </row>
    <row r="32" spans="1:7" x14ac:dyDescent="0.2">
      <c r="A32" s="57" t="s">
        <v>224</v>
      </c>
      <c r="C32" s="57"/>
      <c r="D32" s="57"/>
      <c r="E32" s="57"/>
      <c r="F32" s="57"/>
      <c r="G32" s="57"/>
    </row>
    <row r="33" spans="1:7" x14ac:dyDescent="0.2">
      <c r="A33" s="57" t="s">
        <v>217</v>
      </c>
      <c r="C33" s="57"/>
      <c r="D33" s="57"/>
      <c r="E33" s="57"/>
      <c r="F33" s="57"/>
    </row>
    <row r="34" spans="1:7" x14ac:dyDescent="0.2">
      <c r="A34" s="57" t="s">
        <v>209</v>
      </c>
      <c r="C34" s="57"/>
      <c r="D34" s="57"/>
      <c r="E34" s="57"/>
      <c r="F34" s="57"/>
    </row>
    <row r="35" spans="1:7" x14ac:dyDescent="0.2">
      <c r="A35" s="57" t="s">
        <v>218</v>
      </c>
      <c r="C35" s="57"/>
      <c r="D35" s="57"/>
      <c r="E35" s="57"/>
      <c r="F35" s="57"/>
    </row>
    <row r="36" spans="1:7" x14ac:dyDescent="0.2">
      <c r="A36" s="57" t="s">
        <v>210</v>
      </c>
      <c r="C36" s="57"/>
      <c r="D36" s="57"/>
      <c r="E36" s="57"/>
      <c r="F36" s="57"/>
      <c r="G36" s="57"/>
    </row>
    <row r="37" spans="1:7" x14ac:dyDescent="0.2">
      <c r="A37" s="57" t="s">
        <v>252</v>
      </c>
      <c r="C37" s="57"/>
      <c r="D37" s="57"/>
      <c r="E37" s="57"/>
      <c r="F37" s="57"/>
    </row>
    <row r="38" spans="1:7" x14ac:dyDescent="0.2">
      <c r="A38" s="57" t="s">
        <v>247</v>
      </c>
      <c r="C38" s="57"/>
      <c r="D38" s="57"/>
      <c r="E38" s="57"/>
      <c r="F38" s="57"/>
      <c r="G38" s="57"/>
    </row>
    <row r="39" spans="1:7" x14ac:dyDescent="0.2">
      <c r="A39" s="57" t="s">
        <v>240</v>
      </c>
      <c r="C39" s="57"/>
      <c r="D39" s="57"/>
      <c r="E39" s="57"/>
      <c r="F39" s="57"/>
    </row>
    <row r="40" spans="1:7" x14ac:dyDescent="0.2">
      <c r="A40" s="57" t="s">
        <v>233</v>
      </c>
      <c r="C40" s="57"/>
      <c r="D40" s="57"/>
      <c r="E40" s="57"/>
      <c r="F40" s="57"/>
      <c r="G40" s="57"/>
    </row>
    <row r="41" spans="1:7" x14ac:dyDescent="0.2">
      <c r="A41" s="57" t="s">
        <v>225</v>
      </c>
      <c r="C41" s="57"/>
      <c r="D41" s="57"/>
      <c r="E41" s="57"/>
      <c r="F41" s="57"/>
    </row>
    <row r="42" spans="1:7" x14ac:dyDescent="0.2">
      <c r="A42" s="57" t="s">
        <v>253</v>
      </c>
      <c r="C42" s="57"/>
      <c r="D42" s="57"/>
      <c r="E42" s="57"/>
      <c r="F42" s="57"/>
      <c r="G42" s="57"/>
    </row>
    <row r="43" spans="1:7" x14ac:dyDescent="0.2">
      <c r="A43" s="57" t="s">
        <v>248</v>
      </c>
      <c r="C43" s="57"/>
      <c r="D43" s="57"/>
      <c r="E43" s="57"/>
      <c r="F43" s="57"/>
    </row>
    <row r="44" spans="1:7" x14ac:dyDescent="0.2">
      <c r="A44" s="57" t="s">
        <v>241</v>
      </c>
      <c r="C44" s="57"/>
      <c r="D44" s="57"/>
      <c r="E44" s="57"/>
      <c r="F44" s="57"/>
    </row>
    <row r="45" spans="1:7" x14ac:dyDescent="0.2">
      <c r="A45" s="57" t="s">
        <v>234</v>
      </c>
      <c r="C45" s="57"/>
      <c r="D45" s="57"/>
      <c r="E45" s="57"/>
      <c r="F45" s="57"/>
      <c r="G45" s="57"/>
    </row>
    <row r="46" spans="1:7" x14ac:dyDescent="0.2">
      <c r="A46" s="57" t="s">
        <v>226</v>
      </c>
      <c r="C46" s="57"/>
      <c r="D46" s="57"/>
      <c r="E46" s="57"/>
      <c r="F46" s="57"/>
    </row>
    <row r="47" spans="1:7" x14ac:dyDescent="0.2">
      <c r="A47" s="57" t="s">
        <v>254</v>
      </c>
      <c r="C47" s="57"/>
      <c r="D47" s="57"/>
      <c r="E47" s="57"/>
      <c r="F47" s="57"/>
    </row>
    <row r="48" spans="1:7" x14ac:dyDescent="0.2">
      <c r="A48" s="57" t="s">
        <v>249</v>
      </c>
      <c r="C48" s="57"/>
      <c r="D48" s="57"/>
      <c r="E48" s="57"/>
      <c r="F48" s="57"/>
      <c r="G48" s="57"/>
    </row>
    <row r="49" spans="1:7" x14ac:dyDescent="0.2">
      <c r="A49" s="57" t="s">
        <v>242</v>
      </c>
      <c r="C49" s="57"/>
      <c r="D49" s="57"/>
      <c r="E49" s="57"/>
      <c r="F49" s="57"/>
    </row>
    <row r="50" spans="1:7" x14ac:dyDescent="0.2">
      <c r="A50" s="57" t="s">
        <v>256</v>
      </c>
      <c r="C50" s="57"/>
      <c r="D50" s="57"/>
      <c r="E50" s="57"/>
      <c r="F50" s="57"/>
      <c r="G50" s="57"/>
    </row>
    <row r="51" spans="1:7" x14ac:dyDescent="0.2">
      <c r="A51" s="57" t="s">
        <v>227</v>
      </c>
      <c r="C51" s="57"/>
      <c r="D51" s="57"/>
      <c r="E51" s="57"/>
      <c r="F51" s="57"/>
    </row>
    <row r="52" spans="1:7" x14ac:dyDescent="0.2">
      <c r="A52" s="57" t="s">
        <v>250</v>
      </c>
      <c r="C52" s="57"/>
      <c r="D52" s="57"/>
      <c r="E52" s="57"/>
      <c r="F52" s="57"/>
      <c r="G52" s="57"/>
    </row>
    <row r="53" spans="1:7" x14ac:dyDescent="0.2">
      <c r="A53" s="57" t="s">
        <v>243</v>
      </c>
      <c r="C53" s="57"/>
      <c r="D53" s="57"/>
      <c r="E53" s="57"/>
      <c r="F53" s="57"/>
    </row>
    <row r="54" spans="1:7" x14ac:dyDescent="0.2">
      <c r="A54" s="57" t="s">
        <v>235</v>
      </c>
      <c r="C54" s="57"/>
      <c r="D54" s="57"/>
      <c r="E54" s="57"/>
      <c r="F54" s="57"/>
    </row>
    <row r="55" spans="1:7" x14ac:dyDescent="0.2">
      <c r="A55" s="57" t="s">
        <v>228</v>
      </c>
      <c r="C55" s="57"/>
      <c r="D55" s="57"/>
      <c r="E55" s="57"/>
      <c r="F55" s="57"/>
      <c r="G55" s="57"/>
    </row>
    <row r="56" spans="1:7" x14ac:dyDescent="0.2">
      <c r="A56" s="57" t="s">
        <v>244</v>
      </c>
      <c r="C56" s="57"/>
      <c r="D56" s="57"/>
      <c r="E56" s="57"/>
      <c r="F56" s="57"/>
    </row>
    <row r="57" spans="1:7" x14ac:dyDescent="0.2">
      <c r="A57" s="57" t="s">
        <v>236</v>
      </c>
      <c r="C57" s="57"/>
      <c r="D57" s="57"/>
      <c r="E57" s="57"/>
      <c r="F57" s="57"/>
    </row>
    <row r="58" spans="1:7" x14ac:dyDescent="0.2">
      <c r="A58" s="57" t="s">
        <v>229</v>
      </c>
      <c r="C58" s="57"/>
      <c r="D58" s="57"/>
      <c r="E58" s="57"/>
      <c r="F58" s="57"/>
      <c r="G58" s="57"/>
    </row>
    <row r="59" spans="1:7" x14ac:dyDescent="0.2">
      <c r="A59" s="57" t="s">
        <v>237</v>
      </c>
      <c r="C59" s="57"/>
      <c r="D59" s="57"/>
      <c r="E59" s="57"/>
      <c r="F59" s="57"/>
    </row>
    <row r="60" spans="1:7" x14ac:dyDescent="0.2">
      <c r="A60" s="57" t="s">
        <v>230</v>
      </c>
      <c r="C60" s="57"/>
      <c r="D60" s="57"/>
      <c r="E60" s="57"/>
      <c r="F60" s="57"/>
      <c r="G60" s="57"/>
    </row>
    <row r="61" spans="1:7" x14ac:dyDescent="0.2">
      <c r="A61" s="57" t="s">
        <v>219</v>
      </c>
      <c r="C61" s="57"/>
      <c r="D61" s="57"/>
      <c r="E61" s="57"/>
      <c r="F61" s="57"/>
    </row>
    <row r="62" spans="1:7" x14ac:dyDescent="0.2">
      <c r="A62" s="57" t="s">
        <v>211</v>
      </c>
      <c r="C62" s="57"/>
      <c r="D62" s="57"/>
      <c r="E62" s="57"/>
      <c r="F62" s="57"/>
      <c r="G62" s="57"/>
    </row>
    <row r="63" spans="1:7" x14ac:dyDescent="0.2">
      <c r="A63" s="57" t="s">
        <v>205</v>
      </c>
      <c r="C63" s="57"/>
      <c r="D63" s="57"/>
      <c r="E63" s="57"/>
      <c r="F63" s="57"/>
    </row>
    <row r="64" spans="1:7" x14ac:dyDescent="0.2">
      <c r="A64" s="57" t="s">
        <v>201</v>
      </c>
      <c r="C64" s="57"/>
      <c r="D64" s="57"/>
      <c r="E64" s="57"/>
      <c r="F64" s="57"/>
      <c r="G64" s="57"/>
    </row>
    <row r="65" spans="1:7" x14ac:dyDescent="0.2">
      <c r="A65" s="57" t="s">
        <v>197</v>
      </c>
      <c r="C65" s="57"/>
      <c r="D65" s="57"/>
      <c r="E65" s="57"/>
      <c r="F65" s="57"/>
    </row>
    <row r="66" spans="1:7" x14ac:dyDescent="0.2">
      <c r="A66" s="57" t="s">
        <v>193</v>
      </c>
      <c r="C66" s="57"/>
      <c r="D66" s="57"/>
      <c r="E66" s="57"/>
      <c r="F66" s="57"/>
      <c r="G66" s="57"/>
    </row>
    <row r="67" spans="1:7" x14ac:dyDescent="0.2">
      <c r="A67" s="57" t="s">
        <v>220</v>
      </c>
      <c r="C67" s="57"/>
      <c r="D67" s="57"/>
      <c r="E67" s="57"/>
      <c r="F67" s="58"/>
    </row>
    <row r="68" spans="1:7" x14ac:dyDescent="0.2">
      <c r="A68" s="57" t="s">
        <v>212</v>
      </c>
      <c r="C68" s="57"/>
      <c r="D68" s="57"/>
      <c r="E68" s="57"/>
      <c r="F68" s="57"/>
    </row>
    <row r="69" spans="1:7" x14ac:dyDescent="0.2">
      <c r="A69" s="57" t="s">
        <v>179</v>
      </c>
      <c r="C69" s="57"/>
      <c r="D69" s="57"/>
      <c r="E69" s="57"/>
      <c r="F69" s="57"/>
      <c r="G69" s="57"/>
    </row>
    <row r="70" spans="1:7" x14ac:dyDescent="0.2">
      <c r="A70" s="57" t="s">
        <v>202</v>
      </c>
      <c r="C70" s="57"/>
      <c r="D70" s="57"/>
      <c r="E70" s="57"/>
      <c r="F70" s="57"/>
    </row>
    <row r="71" spans="1:7" x14ac:dyDescent="0.2">
      <c r="A71" s="57" t="s">
        <v>198</v>
      </c>
      <c r="C71" s="57"/>
      <c r="D71" s="57"/>
      <c r="E71" s="57"/>
      <c r="F71" s="57"/>
      <c r="G71" s="57"/>
    </row>
    <row r="72" spans="1:7" x14ac:dyDescent="0.2">
      <c r="A72" s="57" t="s">
        <v>221</v>
      </c>
      <c r="C72" s="57"/>
      <c r="D72" s="57"/>
      <c r="E72" s="57"/>
      <c r="F72" s="57"/>
    </row>
    <row r="73" spans="1:7" x14ac:dyDescent="0.2">
      <c r="A73" s="57" t="s">
        <v>213</v>
      </c>
      <c r="C73" s="57"/>
      <c r="D73" s="57"/>
      <c r="E73" s="57"/>
      <c r="F73" s="57"/>
      <c r="G73" s="57"/>
    </row>
    <row r="74" spans="1:7" x14ac:dyDescent="0.2">
      <c r="A74" s="57" t="s">
        <v>190</v>
      </c>
      <c r="C74" s="57"/>
      <c r="D74" s="57"/>
      <c r="E74" s="57"/>
      <c r="F74" s="58"/>
    </row>
    <row r="75" spans="1:7" x14ac:dyDescent="0.2">
      <c r="A75" s="57" t="s">
        <v>182</v>
      </c>
      <c r="C75" s="57"/>
      <c r="D75" s="57"/>
      <c r="E75" s="57"/>
      <c r="F75" s="57"/>
    </row>
    <row r="76" spans="1:7" x14ac:dyDescent="0.2">
      <c r="A76" s="57" t="s">
        <v>199</v>
      </c>
      <c r="C76" s="57"/>
      <c r="D76" s="57"/>
      <c r="E76" s="57"/>
      <c r="F76" s="57"/>
      <c r="G76" s="57"/>
    </row>
    <row r="77" spans="1:7" x14ac:dyDescent="0.2">
      <c r="A77" s="57" t="s">
        <v>194</v>
      </c>
      <c r="C77" s="57"/>
      <c r="D77" s="57"/>
      <c r="E77" s="57"/>
      <c r="F77" s="57"/>
    </row>
    <row r="78" spans="1:7" x14ac:dyDescent="0.2">
      <c r="A78" s="57" t="s">
        <v>222</v>
      </c>
      <c r="C78" s="57"/>
      <c r="D78" s="57"/>
      <c r="E78" s="57"/>
      <c r="F78" s="57"/>
      <c r="G78" s="57"/>
    </row>
    <row r="79" spans="1:7" x14ac:dyDescent="0.2">
      <c r="A79" s="57" t="s">
        <v>214</v>
      </c>
      <c r="C79" s="57"/>
      <c r="D79" s="57"/>
      <c r="E79" s="57"/>
      <c r="F79" s="57"/>
    </row>
    <row r="80" spans="1:7" x14ac:dyDescent="0.2">
      <c r="A80" s="57" t="s">
        <v>206</v>
      </c>
      <c r="C80" s="57"/>
      <c r="D80" s="57"/>
      <c r="E80" s="57"/>
      <c r="F80" s="57"/>
      <c r="G80" s="57"/>
    </row>
    <row r="81" spans="1:7" x14ac:dyDescent="0.2">
      <c r="A81" s="57" t="s">
        <v>173</v>
      </c>
      <c r="C81" s="57"/>
      <c r="D81" s="57"/>
      <c r="E81" s="57"/>
      <c r="F81" s="57"/>
    </row>
    <row r="82" spans="1:7" x14ac:dyDescent="0.2">
      <c r="A82" s="57" t="s">
        <v>175</v>
      </c>
      <c r="C82" s="57"/>
      <c r="D82" s="57"/>
      <c r="E82" s="57"/>
      <c r="F82" s="57"/>
    </row>
    <row r="83" spans="1:7" x14ac:dyDescent="0.2">
      <c r="A83" s="57" t="s">
        <v>176</v>
      </c>
      <c r="C83" s="57"/>
      <c r="D83" s="57"/>
      <c r="E83" s="57"/>
      <c r="F83" s="57"/>
      <c r="G83" s="57"/>
    </row>
    <row r="84" spans="1:7" x14ac:dyDescent="0.2">
      <c r="A84" s="57" t="s">
        <v>177</v>
      </c>
      <c r="C84" s="57"/>
      <c r="D84" s="57"/>
      <c r="E84" s="57"/>
      <c r="F84" s="57"/>
    </row>
    <row r="85" spans="1:7" x14ac:dyDescent="0.2">
      <c r="A85" s="57" t="s">
        <v>178</v>
      </c>
      <c r="C85" s="57"/>
      <c r="D85" s="57"/>
      <c r="E85" s="57"/>
      <c r="F85" s="57"/>
      <c r="G85" s="57"/>
    </row>
    <row r="86" spans="1:7" x14ac:dyDescent="0.2">
      <c r="A86" s="57" t="s">
        <v>180</v>
      </c>
      <c r="C86" s="57"/>
      <c r="D86" s="57"/>
      <c r="E86" s="57"/>
      <c r="F86" s="57"/>
    </row>
    <row r="87" spans="1:7" x14ac:dyDescent="0.2">
      <c r="A87" s="57" t="s">
        <v>181</v>
      </c>
      <c r="C87" s="57"/>
      <c r="D87" s="57"/>
      <c r="E87" s="57"/>
      <c r="F87" s="57"/>
      <c r="G87" s="57"/>
    </row>
    <row r="88" spans="1:7" x14ac:dyDescent="0.2">
      <c r="A88" s="57" t="s">
        <v>183</v>
      </c>
      <c r="C88" s="57"/>
      <c r="D88" s="57"/>
      <c r="E88" s="57"/>
      <c r="F88" s="57"/>
    </row>
    <row r="89" spans="1:7" x14ac:dyDescent="0.2">
      <c r="A89" s="57" t="s">
        <v>174</v>
      </c>
      <c r="C89" s="57"/>
      <c r="D89" s="57"/>
      <c r="E89" s="57"/>
      <c r="F89" s="57"/>
    </row>
    <row r="90" spans="1:7" x14ac:dyDescent="0.2">
      <c r="A90" s="57" t="s">
        <v>185</v>
      </c>
      <c r="C90" s="57"/>
      <c r="D90" s="57"/>
      <c r="E90" s="57"/>
      <c r="F90" s="57"/>
      <c r="G90" s="57"/>
    </row>
    <row r="91" spans="1:7" x14ac:dyDescent="0.2">
      <c r="A91" s="57" t="s">
        <v>187</v>
      </c>
      <c r="C91" s="57"/>
      <c r="D91" s="57"/>
      <c r="E91" s="57"/>
      <c r="F91" s="57"/>
    </row>
    <row r="92" spans="1:7" x14ac:dyDescent="0.2">
      <c r="A92" s="57" t="s">
        <v>188</v>
      </c>
      <c r="C92" s="57"/>
      <c r="D92" s="57"/>
      <c r="E92" s="57"/>
      <c r="F92" s="57"/>
      <c r="G92" s="58"/>
    </row>
    <row r="93" spans="1:7" x14ac:dyDescent="0.2">
      <c r="A93" s="57" t="s">
        <v>189</v>
      </c>
      <c r="C93" s="57"/>
      <c r="D93" s="57"/>
      <c r="E93" s="57"/>
      <c r="F93" s="57"/>
    </row>
    <row r="94" spans="1:7" x14ac:dyDescent="0.2">
      <c r="A94" s="57" t="s">
        <v>186</v>
      </c>
      <c r="C94" s="57"/>
      <c r="D94" s="57"/>
      <c r="E94" s="57"/>
      <c r="F94" s="57"/>
      <c r="G94" s="57"/>
    </row>
    <row r="95" spans="1:7" x14ac:dyDescent="0.2">
      <c r="A95" s="57" t="s">
        <v>215</v>
      </c>
      <c r="C95" s="57"/>
      <c r="D95" s="57"/>
      <c r="E95" s="57"/>
      <c r="F95" s="57"/>
    </row>
    <row r="96" spans="1:7" x14ac:dyDescent="0.2">
      <c r="A96" s="57" t="s">
        <v>207</v>
      </c>
      <c r="C96" s="57"/>
      <c r="D96" s="57"/>
      <c r="E96" s="57"/>
      <c r="F96" s="57"/>
      <c r="G96" s="58"/>
    </row>
    <row r="97" spans="1:7" x14ac:dyDescent="0.2">
      <c r="A97" s="57" t="s">
        <v>203</v>
      </c>
      <c r="C97" s="57"/>
      <c r="D97" s="57"/>
      <c r="E97" s="57"/>
      <c r="F97" s="57"/>
    </row>
    <row r="98" spans="1:7" x14ac:dyDescent="0.2">
      <c r="A98" s="57" t="s">
        <v>184</v>
      </c>
      <c r="C98" s="57"/>
      <c r="D98" s="57"/>
      <c r="E98" s="57"/>
      <c r="F98" s="57"/>
      <c r="G98" s="57"/>
    </row>
    <row r="99" spans="1:7" x14ac:dyDescent="0.2">
      <c r="A99" s="57" t="s">
        <v>195</v>
      </c>
      <c r="C99" s="57"/>
      <c r="D99" s="57"/>
      <c r="E99" s="57"/>
      <c r="F99" s="57"/>
    </row>
    <row r="100" spans="1:7" x14ac:dyDescent="0.2">
      <c r="A100" s="57" t="s">
        <v>192</v>
      </c>
      <c r="C100" s="57"/>
      <c r="D100" s="57"/>
      <c r="E100" s="57"/>
      <c r="F100" s="57"/>
      <c r="G100" s="57"/>
    </row>
    <row r="101" spans="1:7" x14ac:dyDescent="0.2">
      <c r="A101" s="57" t="s">
        <v>191</v>
      </c>
      <c r="C101" s="57"/>
      <c r="D101" s="57"/>
      <c r="E101" s="57"/>
      <c r="F101" s="57"/>
    </row>
    <row r="102" spans="1:7" x14ac:dyDescent="0.2">
      <c r="A102" s="57" t="s">
        <v>216</v>
      </c>
      <c r="C102" s="57"/>
      <c r="D102" s="57"/>
      <c r="E102" s="57"/>
      <c r="F102" s="57"/>
      <c r="G102" s="58"/>
    </row>
    <row r="103" spans="1:7" x14ac:dyDescent="0.2">
      <c r="A103" s="57" t="s">
        <v>208</v>
      </c>
      <c r="C103" s="57"/>
      <c r="D103" s="57"/>
      <c r="E103" s="57"/>
      <c r="F103" s="57"/>
    </row>
    <row r="104" spans="1:7" x14ac:dyDescent="0.2">
      <c r="A104" s="57" t="s">
        <v>204</v>
      </c>
      <c r="C104" s="57"/>
      <c r="D104" s="57"/>
      <c r="E104" s="57"/>
      <c r="F104" s="57"/>
      <c r="G104" s="58"/>
    </row>
    <row r="105" spans="1:7" x14ac:dyDescent="0.2">
      <c r="A105" s="57" t="s">
        <v>200</v>
      </c>
      <c r="C105" s="57"/>
      <c r="D105" s="57"/>
      <c r="E105" s="57"/>
      <c r="F105" s="57"/>
    </row>
    <row r="106" spans="1:7" x14ac:dyDescent="0.2">
      <c r="A106" s="57" t="s">
        <v>196</v>
      </c>
      <c r="C106" s="57"/>
      <c r="D106" s="57"/>
      <c r="E106" s="57"/>
      <c r="F106" s="57"/>
      <c r="G106" s="57"/>
    </row>
    <row r="107" spans="1:7" x14ac:dyDescent="0.2">
      <c r="A107" s="57"/>
      <c r="B107" s="57"/>
      <c r="C107" s="57"/>
      <c r="D107" s="57"/>
      <c r="E107" s="57"/>
      <c r="F107" s="57"/>
    </row>
    <row r="108" spans="1:7" x14ac:dyDescent="0.2">
      <c r="A108" s="57"/>
      <c r="B108" s="57"/>
      <c r="C108" s="57"/>
      <c r="D108" s="57"/>
      <c r="E108" s="57"/>
      <c r="F108" s="57"/>
      <c r="G108" s="57"/>
    </row>
    <row r="109" spans="1:7" x14ac:dyDescent="0.2">
      <c r="A109" s="57"/>
      <c r="B109" s="57"/>
      <c r="C109" s="57"/>
      <c r="D109" s="57"/>
      <c r="E109" s="57"/>
      <c r="F109" s="57"/>
    </row>
    <row r="110" spans="1:7" x14ac:dyDescent="0.2">
      <c r="A110" s="57"/>
      <c r="B110" s="57"/>
      <c r="C110" s="57"/>
      <c r="D110" s="57"/>
      <c r="E110" s="57"/>
      <c r="F110" s="57"/>
      <c r="G110" s="57"/>
    </row>
    <row r="111" spans="1:7" x14ac:dyDescent="0.2">
      <c r="A111" s="57"/>
      <c r="B111" s="57"/>
      <c r="C111" s="57"/>
      <c r="D111" s="57"/>
      <c r="E111" s="57"/>
      <c r="F111" s="58"/>
    </row>
    <row r="112" spans="1:7" x14ac:dyDescent="0.2">
      <c r="A112" s="57"/>
      <c r="B112" s="57"/>
      <c r="C112" s="57"/>
      <c r="D112" s="57"/>
      <c r="E112" s="57"/>
      <c r="F112" s="57"/>
    </row>
    <row r="113" spans="1:7" x14ac:dyDescent="0.2">
      <c r="A113" s="57"/>
      <c r="B113" s="57"/>
      <c r="C113" s="57"/>
      <c r="D113" s="57"/>
      <c r="E113" s="57"/>
      <c r="F113" s="57"/>
      <c r="G113" s="57"/>
    </row>
    <row r="114" spans="1:7" x14ac:dyDescent="0.2">
      <c r="A114" s="57"/>
      <c r="B114" s="57"/>
      <c r="C114" s="57"/>
      <c r="D114" s="57"/>
      <c r="E114" s="57"/>
      <c r="F114" s="57"/>
    </row>
    <row r="115" spans="1:7" x14ac:dyDescent="0.2">
      <c r="A115" s="57"/>
      <c r="B115" s="57"/>
      <c r="C115" s="57"/>
      <c r="D115" s="57"/>
      <c r="E115" s="57"/>
      <c r="F115" s="57"/>
    </row>
    <row r="116" spans="1:7" x14ac:dyDescent="0.2">
      <c r="A116" s="57"/>
      <c r="B116" s="57"/>
      <c r="C116" s="57"/>
      <c r="D116" s="57"/>
      <c r="E116" s="57"/>
      <c r="F116" s="57"/>
      <c r="G116" s="57"/>
    </row>
    <row r="117" spans="1:7" x14ac:dyDescent="0.2">
      <c r="A117" s="57"/>
      <c r="B117" s="57"/>
      <c r="C117" s="57"/>
      <c r="D117" s="57"/>
      <c r="E117" s="57"/>
      <c r="F117" s="57"/>
    </row>
    <row r="118" spans="1:7" x14ac:dyDescent="0.2">
      <c r="A118" s="57"/>
      <c r="B118" s="57"/>
      <c r="C118" s="57"/>
      <c r="D118" s="57"/>
      <c r="E118" s="57"/>
      <c r="F118" s="57"/>
      <c r="G118" s="58"/>
    </row>
    <row r="119" spans="1:7" x14ac:dyDescent="0.2">
      <c r="A119" s="57"/>
      <c r="B119" s="57"/>
      <c r="C119" s="57"/>
      <c r="D119" s="57"/>
      <c r="E119" s="57"/>
      <c r="F119" s="57"/>
    </row>
    <row r="120" spans="1:7" x14ac:dyDescent="0.2">
      <c r="A120" s="57"/>
      <c r="B120" s="57"/>
      <c r="C120" s="57"/>
      <c r="D120" s="57"/>
      <c r="E120" s="57"/>
      <c r="F120" s="57"/>
      <c r="G120" s="58"/>
    </row>
    <row r="121" spans="1:7" x14ac:dyDescent="0.2">
      <c r="A121" s="57"/>
      <c r="B121" s="57"/>
      <c r="C121" s="57"/>
      <c r="D121" s="57"/>
      <c r="E121" s="57"/>
      <c r="F121" s="57"/>
    </row>
    <row r="122" spans="1:7" x14ac:dyDescent="0.2">
      <c r="A122" s="57"/>
      <c r="B122" s="57"/>
      <c r="C122" s="57"/>
      <c r="D122" s="57"/>
      <c r="E122" s="57"/>
      <c r="F122" s="57"/>
      <c r="G122" s="57"/>
    </row>
    <row r="123" spans="1:7" x14ac:dyDescent="0.2">
      <c r="A123" s="57"/>
      <c r="B123" s="57"/>
      <c r="C123" s="57"/>
      <c r="D123" s="57"/>
      <c r="E123" s="57"/>
      <c r="F123" s="57"/>
    </row>
    <row r="124" spans="1:7" x14ac:dyDescent="0.2">
      <c r="A124" s="57"/>
      <c r="B124" s="57"/>
      <c r="C124" s="57"/>
      <c r="D124" s="57"/>
      <c r="E124" s="57"/>
      <c r="F124" s="57"/>
      <c r="G124" s="57"/>
    </row>
    <row r="125" spans="1:7" x14ac:dyDescent="0.2">
      <c r="A125" s="57"/>
      <c r="B125" s="57"/>
      <c r="C125" s="57"/>
      <c r="D125" s="57"/>
      <c r="E125" s="57"/>
      <c r="F125" s="57"/>
    </row>
    <row r="126" spans="1:7" x14ac:dyDescent="0.2">
      <c r="A126" s="57"/>
      <c r="B126" s="57"/>
      <c r="C126" s="57"/>
      <c r="D126" s="57"/>
      <c r="E126" s="57"/>
      <c r="F126" s="57"/>
    </row>
    <row r="127" spans="1:7" x14ac:dyDescent="0.2">
      <c r="A127" s="57"/>
      <c r="B127" s="57"/>
      <c r="C127" s="57"/>
      <c r="D127" s="57"/>
      <c r="E127" s="57"/>
      <c r="F127" s="57"/>
    </row>
    <row r="128" spans="1:7" x14ac:dyDescent="0.2">
      <c r="A128" s="57"/>
      <c r="B128" s="57"/>
      <c r="C128" s="57"/>
      <c r="D128" s="57"/>
      <c r="E128" s="57"/>
      <c r="F128" s="57"/>
      <c r="G128" s="57"/>
    </row>
    <row r="129" spans="1:7" x14ac:dyDescent="0.2">
      <c r="A129" s="57"/>
      <c r="B129" s="57"/>
      <c r="C129" s="57"/>
      <c r="D129" s="57"/>
      <c r="E129" s="57"/>
      <c r="F129" s="57"/>
    </row>
    <row r="130" spans="1:7" x14ac:dyDescent="0.2">
      <c r="A130" s="57"/>
      <c r="B130" s="57"/>
      <c r="C130" s="57"/>
      <c r="D130" s="57"/>
      <c r="E130" s="57"/>
      <c r="F130" s="57"/>
      <c r="G130" s="57"/>
    </row>
    <row r="131" spans="1:7" x14ac:dyDescent="0.2">
      <c r="A131" s="57"/>
      <c r="B131" s="57"/>
      <c r="C131" s="57"/>
      <c r="D131" s="57"/>
      <c r="E131" s="57"/>
      <c r="F131" s="57"/>
    </row>
    <row r="132" spans="1:7" x14ac:dyDescent="0.2">
      <c r="A132" s="57"/>
      <c r="B132" s="57"/>
      <c r="C132" s="57"/>
      <c r="D132" s="57"/>
      <c r="E132" s="57"/>
      <c r="F132" s="57"/>
    </row>
    <row r="133" spans="1:7" x14ac:dyDescent="0.2">
      <c r="A133" s="57"/>
      <c r="B133" s="57"/>
      <c r="C133" s="57"/>
      <c r="D133" s="57"/>
      <c r="E133" s="57"/>
      <c r="F133" s="57"/>
      <c r="G133" s="58"/>
    </row>
    <row r="134" spans="1:7" x14ac:dyDescent="0.2">
      <c r="A134" s="57"/>
      <c r="B134" s="57"/>
      <c r="C134" s="57"/>
      <c r="D134" s="57"/>
      <c r="E134" s="57"/>
      <c r="F134" s="58"/>
    </row>
    <row r="135" spans="1:7" x14ac:dyDescent="0.2">
      <c r="A135" s="57"/>
      <c r="B135" s="57"/>
      <c r="C135" s="57"/>
      <c r="D135" s="57"/>
      <c r="E135" s="57"/>
      <c r="F135" s="58"/>
    </row>
    <row r="136" spans="1:7" x14ac:dyDescent="0.2">
      <c r="A136" s="57"/>
      <c r="B136" s="57"/>
      <c r="C136" s="57"/>
      <c r="D136" s="57"/>
      <c r="E136" s="57"/>
      <c r="F136" s="57"/>
    </row>
    <row r="137" spans="1:7" x14ac:dyDescent="0.2">
      <c r="A137" s="57"/>
      <c r="B137" s="57"/>
      <c r="C137" s="57"/>
      <c r="D137" s="57"/>
      <c r="E137" s="57"/>
      <c r="F137" s="57"/>
      <c r="G137" s="58"/>
    </row>
    <row r="138" spans="1:7" x14ac:dyDescent="0.2">
      <c r="A138" s="57"/>
      <c r="B138" s="57"/>
      <c r="C138" s="57"/>
      <c r="D138" s="57"/>
      <c r="E138" s="57"/>
      <c r="F138" s="57"/>
    </row>
    <row r="139" spans="1:7" x14ac:dyDescent="0.2">
      <c r="A139" s="57"/>
      <c r="B139" s="57"/>
      <c r="C139" s="57"/>
      <c r="D139" s="57"/>
      <c r="E139" s="57"/>
      <c r="F139" s="57"/>
      <c r="G139" s="57"/>
    </row>
    <row r="140" spans="1:7" x14ac:dyDescent="0.2">
      <c r="A140" s="57"/>
      <c r="B140" s="57"/>
      <c r="C140" s="57"/>
      <c r="D140" s="57"/>
      <c r="E140" s="57"/>
      <c r="F140" s="58"/>
    </row>
    <row r="141" spans="1:7" x14ac:dyDescent="0.2">
      <c r="A141" s="57"/>
      <c r="B141" s="57"/>
      <c r="C141" s="57"/>
      <c r="D141" s="57"/>
      <c r="E141" s="57"/>
      <c r="F141" s="57"/>
    </row>
    <row r="142" spans="1:7" x14ac:dyDescent="0.2">
      <c r="A142" s="57"/>
      <c r="B142" s="57"/>
      <c r="C142" s="57"/>
      <c r="D142" s="57"/>
      <c r="E142" s="57"/>
      <c r="F142" s="57"/>
      <c r="G142" s="57"/>
    </row>
    <row r="143" spans="1:7" x14ac:dyDescent="0.2">
      <c r="A143" s="57"/>
      <c r="B143" s="57"/>
      <c r="C143" s="57"/>
      <c r="D143" s="57"/>
      <c r="E143" s="57"/>
      <c r="F143" s="57"/>
    </row>
    <row r="144" spans="1:7" x14ac:dyDescent="0.2">
      <c r="A144" s="57"/>
      <c r="B144" s="57"/>
      <c r="C144" s="57"/>
      <c r="D144" s="57"/>
      <c r="E144" s="57"/>
      <c r="F144" s="57"/>
      <c r="G144" s="57"/>
    </row>
    <row r="145" spans="1:7" x14ac:dyDescent="0.2">
      <c r="A145" s="57"/>
      <c r="B145" s="57"/>
      <c r="C145" s="57"/>
      <c r="D145" s="57"/>
      <c r="E145" s="57"/>
      <c r="F145" s="57"/>
    </row>
    <row r="146" spans="1:7" x14ac:dyDescent="0.2">
      <c r="A146" s="57"/>
      <c r="B146" s="57"/>
      <c r="C146" s="57"/>
      <c r="D146" s="57"/>
      <c r="E146" s="57"/>
      <c r="F146" s="57"/>
      <c r="G146" s="57"/>
    </row>
    <row r="147" spans="1:7" x14ac:dyDescent="0.2">
      <c r="A147" s="57"/>
      <c r="B147" s="57"/>
      <c r="C147" s="57"/>
      <c r="D147" s="57"/>
      <c r="E147" s="57"/>
      <c r="F147" s="57"/>
    </row>
    <row r="148" spans="1:7" x14ac:dyDescent="0.2">
      <c r="A148" s="57"/>
      <c r="B148" s="57"/>
      <c r="C148" s="57"/>
      <c r="D148" s="57"/>
      <c r="E148" s="57"/>
      <c r="F148" s="57"/>
      <c r="G148" s="58"/>
    </row>
    <row r="149" spans="1:7" x14ac:dyDescent="0.2">
      <c r="A149" s="57"/>
      <c r="B149" s="57"/>
      <c r="C149" s="57"/>
      <c r="D149" s="57"/>
      <c r="E149" s="57"/>
      <c r="F149" s="58"/>
    </row>
    <row r="150" spans="1:7" x14ac:dyDescent="0.2">
      <c r="A150" s="57"/>
      <c r="B150" s="57"/>
      <c r="C150" s="57"/>
      <c r="D150" s="57"/>
      <c r="E150" s="57"/>
      <c r="F150" s="58"/>
    </row>
    <row r="151" spans="1:7" x14ac:dyDescent="0.2">
      <c r="A151" s="57"/>
      <c r="B151" s="57"/>
      <c r="C151" s="57"/>
      <c r="D151" s="57"/>
      <c r="E151" s="57"/>
      <c r="F151" s="57"/>
    </row>
    <row r="152" spans="1:7" x14ac:dyDescent="0.2">
      <c r="A152" s="57"/>
      <c r="B152" s="57"/>
      <c r="C152" s="57"/>
      <c r="D152" s="57"/>
      <c r="E152" s="57"/>
      <c r="F152" s="57"/>
      <c r="G152" s="57"/>
    </row>
    <row r="153" spans="1:7" x14ac:dyDescent="0.2">
      <c r="A153" s="57"/>
      <c r="B153" s="57"/>
      <c r="C153" s="57"/>
      <c r="D153" s="57"/>
      <c r="E153" s="57"/>
      <c r="F153" s="57"/>
    </row>
    <row r="154" spans="1:7" x14ac:dyDescent="0.2">
      <c r="A154" s="57"/>
      <c r="B154" s="57"/>
      <c r="C154" s="57"/>
      <c r="D154" s="57"/>
      <c r="E154" s="57"/>
      <c r="F154" s="57"/>
      <c r="G154" s="57"/>
    </row>
    <row r="155" spans="1:7" x14ac:dyDescent="0.2">
      <c r="A155" s="57"/>
      <c r="B155" s="57"/>
      <c r="C155" s="57"/>
      <c r="D155" s="57"/>
      <c r="E155" s="57"/>
      <c r="F155" s="57"/>
    </row>
    <row r="156" spans="1:7" x14ac:dyDescent="0.2">
      <c r="A156" s="57"/>
      <c r="B156" s="57"/>
      <c r="C156" s="57"/>
      <c r="D156" s="57"/>
      <c r="E156" s="57"/>
      <c r="F156" s="57"/>
      <c r="G156" s="57"/>
    </row>
    <row r="157" spans="1:7" x14ac:dyDescent="0.2">
      <c r="A157" s="57"/>
      <c r="B157" s="57"/>
      <c r="C157" s="57"/>
      <c r="D157" s="57"/>
      <c r="E157" s="57"/>
      <c r="F157" s="57"/>
    </row>
    <row r="158" spans="1:7" x14ac:dyDescent="0.2">
      <c r="A158" s="57"/>
      <c r="B158" s="57"/>
      <c r="C158" s="57"/>
      <c r="D158" s="57"/>
      <c r="E158" s="57"/>
      <c r="F158" s="57"/>
      <c r="G158" s="57"/>
    </row>
    <row r="159" spans="1:7" x14ac:dyDescent="0.2">
      <c r="A159" s="57"/>
      <c r="B159" s="57"/>
      <c r="C159" s="57"/>
      <c r="D159" s="57"/>
      <c r="E159" s="57"/>
      <c r="F159" s="57"/>
    </row>
    <row r="160" spans="1:7" x14ac:dyDescent="0.2">
      <c r="A160" s="57"/>
      <c r="B160" s="57"/>
      <c r="C160" s="57"/>
      <c r="D160" s="57"/>
      <c r="E160" s="57"/>
      <c r="F160" s="57"/>
      <c r="G160" s="57"/>
    </row>
    <row r="161" spans="1:7" x14ac:dyDescent="0.2">
      <c r="A161" s="57"/>
      <c r="B161" s="57"/>
      <c r="C161" s="57"/>
      <c r="D161" s="57"/>
      <c r="E161" s="57"/>
      <c r="F161" s="57"/>
    </row>
    <row r="162" spans="1:7" x14ac:dyDescent="0.2">
      <c r="A162" s="57"/>
      <c r="B162" s="57"/>
      <c r="C162" s="57"/>
      <c r="D162" s="57"/>
      <c r="E162" s="57"/>
      <c r="F162" s="57"/>
      <c r="G162" s="57"/>
    </row>
    <row r="163" spans="1:7" x14ac:dyDescent="0.2">
      <c r="A163" s="57"/>
      <c r="B163" s="57"/>
      <c r="C163" s="57"/>
      <c r="D163" s="57"/>
      <c r="E163" s="57"/>
      <c r="F163" s="57"/>
    </row>
    <row r="164" spans="1:7" x14ac:dyDescent="0.2">
      <c r="A164" s="57"/>
      <c r="B164" s="57"/>
      <c r="C164" s="57"/>
      <c r="D164" s="57"/>
      <c r="E164" s="57"/>
      <c r="F164" s="57"/>
      <c r="G164" s="57"/>
    </row>
    <row r="165" spans="1:7" x14ac:dyDescent="0.2">
      <c r="A165" s="57"/>
      <c r="B165" s="57"/>
      <c r="C165" s="57"/>
      <c r="D165" s="57"/>
      <c r="E165" s="57"/>
      <c r="F165" s="57"/>
    </row>
    <row r="166" spans="1:7" x14ac:dyDescent="0.2">
      <c r="A166" s="57"/>
      <c r="B166" s="57"/>
      <c r="C166" s="57"/>
      <c r="D166" s="57"/>
      <c r="E166" s="57"/>
      <c r="F166" s="57"/>
      <c r="G166" s="57"/>
    </row>
    <row r="167" spans="1:7" x14ac:dyDescent="0.2">
      <c r="A167" s="57"/>
      <c r="B167" s="57"/>
      <c r="C167" s="57"/>
      <c r="D167" s="57"/>
      <c r="E167" s="57"/>
      <c r="F167" s="57"/>
    </row>
    <row r="168" spans="1:7" x14ac:dyDescent="0.2">
      <c r="A168" s="57"/>
      <c r="B168" s="57"/>
      <c r="C168" s="57"/>
      <c r="D168" s="57"/>
      <c r="E168" s="57"/>
      <c r="F168" s="57"/>
      <c r="G168" s="57"/>
    </row>
    <row r="169" spans="1:7" x14ac:dyDescent="0.2">
      <c r="A169" s="57"/>
      <c r="B169" s="57"/>
      <c r="C169" s="57"/>
      <c r="D169" s="57"/>
      <c r="E169" s="57"/>
      <c r="F169" s="57"/>
    </row>
    <row r="170" spans="1:7" x14ac:dyDescent="0.2">
      <c r="A170" s="57"/>
      <c r="B170" s="57"/>
      <c r="C170" s="57"/>
      <c r="D170" s="57"/>
      <c r="E170" s="57"/>
      <c r="F170" s="57"/>
      <c r="G170" s="57"/>
    </row>
    <row r="171" spans="1:7" x14ac:dyDescent="0.2">
      <c r="A171" s="57"/>
      <c r="B171" s="57"/>
      <c r="C171" s="57"/>
      <c r="D171" s="57"/>
      <c r="E171" s="57"/>
      <c r="F171" s="57"/>
    </row>
    <row r="172" spans="1:7" x14ac:dyDescent="0.2">
      <c r="A172" s="57"/>
      <c r="B172" s="57"/>
      <c r="C172" s="57"/>
      <c r="D172" s="57"/>
      <c r="E172" s="57"/>
      <c r="F172" s="57"/>
      <c r="G172" s="57"/>
    </row>
    <row r="173" spans="1:7" x14ac:dyDescent="0.2">
      <c r="A173" s="57"/>
      <c r="B173" s="57"/>
      <c r="C173" s="57"/>
      <c r="D173" s="57"/>
      <c r="E173" s="57"/>
      <c r="F173" s="57"/>
    </row>
    <row r="174" spans="1:7" x14ac:dyDescent="0.2">
      <c r="A174" s="57"/>
      <c r="B174" s="57"/>
      <c r="C174" s="57"/>
      <c r="D174" s="57"/>
      <c r="E174" s="57"/>
      <c r="F174" s="57"/>
      <c r="G174" s="57"/>
    </row>
    <row r="175" spans="1:7" x14ac:dyDescent="0.2">
      <c r="A175" s="57"/>
      <c r="B175" s="57"/>
      <c r="C175" s="57"/>
      <c r="D175" s="57"/>
      <c r="E175" s="57"/>
      <c r="F175" s="57"/>
    </row>
    <row r="176" spans="1:7" x14ac:dyDescent="0.2">
      <c r="A176" s="57"/>
      <c r="B176" s="57"/>
      <c r="C176" s="57"/>
      <c r="D176" s="57"/>
      <c r="E176" s="57"/>
      <c r="F176" s="57"/>
      <c r="G176" s="57"/>
    </row>
    <row r="177" spans="1:7" x14ac:dyDescent="0.2">
      <c r="A177" s="57"/>
      <c r="B177" s="57"/>
      <c r="C177" s="57"/>
      <c r="D177" s="57"/>
      <c r="E177" s="57"/>
      <c r="F177" s="57"/>
    </row>
    <row r="178" spans="1:7" x14ac:dyDescent="0.2">
      <c r="A178" s="57"/>
      <c r="B178" s="57"/>
      <c r="C178" s="57"/>
      <c r="D178" s="57"/>
      <c r="E178" s="57"/>
      <c r="F178" s="57"/>
      <c r="G178" s="57"/>
    </row>
    <row r="179" spans="1:7" x14ac:dyDescent="0.2">
      <c r="A179" s="57"/>
      <c r="B179" s="57"/>
      <c r="C179" s="57"/>
      <c r="D179" s="57"/>
      <c r="E179" s="57"/>
      <c r="F179" s="57"/>
    </row>
    <row r="180" spans="1:7" x14ac:dyDescent="0.2">
      <c r="A180" s="57"/>
      <c r="B180" s="57"/>
      <c r="C180" s="57"/>
      <c r="D180" s="57"/>
      <c r="E180" s="57"/>
      <c r="F180" s="57"/>
      <c r="G180" s="57"/>
    </row>
    <row r="181" spans="1:7" x14ac:dyDescent="0.2">
      <c r="A181" s="57"/>
      <c r="B181" s="57"/>
      <c r="C181" s="57"/>
      <c r="D181" s="57"/>
      <c r="E181" s="57"/>
      <c r="F181" s="57"/>
    </row>
    <row r="182" spans="1:7" x14ac:dyDescent="0.2">
      <c r="A182" s="57"/>
      <c r="B182" s="57"/>
      <c r="C182" s="57"/>
      <c r="D182" s="57"/>
      <c r="E182" s="57"/>
      <c r="F182" s="57"/>
      <c r="G182" s="57"/>
    </row>
    <row r="183" spans="1:7" x14ac:dyDescent="0.2">
      <c r="A183" s="57"/>
      <c r="B183" s="57"/>
      <c r="C183" s="57"/>
      <c r="D183" s="57"/>
      <c r="E183" s="57"/>
      <c r="F183" s="57"/>
    </row>
    <row r="184" spans="1:7" x14ac:dyDescent="0.2">
      <c r="A184" s="57"/>
      <c r="B184" s="57"/>
      <c r="C184" s="57"/>
      <c r="D184" s="57"/>
      <c r="E184" s="57"/>
      <c r="F184" s="57"/>
      <c r="G184" s="57"/>
    </row>
    <row r="185" spans="1:7" x14ac:dyDescent="0.2">
      <c r="A185" s="57"/>
      <c r="B185" s="57"/>
      <c r="C185" s="57"/>
      <c r="D185" s="57"/>
      <c r="E185" s="57"/>
      <c r="F185" s="57"/>
    </row>
    <row r="186" spans="1:7" x14ac:dyDescent="0.2">
      <c r="A186" s="57"/>
      <c r="B186" s="57"/>
      <c r="C186" s="57"/>
      <c r="D186" s="57"/>
      <c r="E186" s="57"/>
      <c r="F186" s="57"/>
      <c r="G186" s="57"/>
    </row>
    <row r="187" spans="1:7" x14ac:dyDescent="0.2">
      <c r="A187" s="57"/>
      <c r="B187" s="57"/>
      <c r="C187" s="57"/>
      <c r="D187" s="57"/>
      <c r="E187" s="57"/>
      <c r="F187" s="57"/>
    </row>
    <row r="188" spans="1:7" x14ac:dyDescent="0.2">
      <c r="A188" s="57"/>
      <c r="B188" s="57"/>
      <c r="C188" s="57"/>
      <c r="D188" s="57"/>
      <c r="E188" s="57"/>
      <c r="F188" s="57"/>
      <c r="G188" s="57"/>
    </row>
    <row r="189" spans="1:7" x14ac:dyDescent="0.2">
      <c r="A189" s="57"/>
      <c r="B189" s="57"/>
      <c r="C189" s="57"/>
      <c r="D189" s="57"/>
      <c r="E189" s="57"/>
      <c r="F189" s="57"/>
    </row>
    <row r="190" spans="1:7" x14ac:dyDescent="0.2">
      <c r="A190" s="57"/>
      <c r="B190" s="57"/>
      <c r="C190" s="57"/>
      <c r="D190" s="57"/>
      <c r="E190" s="57"/>
      <c r="F190" s="57"/>
      <c r="G190" s="57"/>
    </row>
    <row r="191" spans="1:7" x14ac:dyDescent="0.2">
      <c r="A191" s="57"/>
      <c r="B191" s="57"/>
      <c r="C191" s="57"/>
      <c r="D191" s="57"/>
      <c r="E191" s="57"/>
      <c r="F191" s="57"/>
    </row>
    <row r="192" spans="1:7" x14ac:dyDescent="0.2">
      <c r="A192" s="57"/>
      <c r="B192" s="57"/>
      <c r="C192" s="57"/>
      <c r="D192" s="57"/>
      <c r="E192" s="57"/>
      <c r="F192" s="57"/>
      <c r="G192" s="57"/>
    </row>
    <row r="193" spans="1:7" x14ac:dyDescent="0.2">
      <c r="A193" s="57"/>
      <c r="B193" s="57"/>
      <c r="C193" s="57"/>
      <c r="D193" s="57"/>
      <c r="E193" s="57"/>
      <c r="F193" s="57"/>
    </row>
    <row r="194" spans="1:7" x14ac:dyDescent="0.2">
      <c r="A194" s="57"/>
      <c r="B194" s="57"/>
      <c r="C194" s="57"/>
      <c r="D194" s="57"/>
      <c r="E194" s="57"/>
      <c r="F194" s="57"/>
      <c r="G194" s="57"/>
    </row>
    <row r="195" spans="1:7" x14ac:dyDescent="0.2">
      <c r="A195" s="57"/>
      <c r="B195" s="57"/>
      <c r="C195" s="57"/>
      <c r="D195" s="57"/>
      <c r="E195" s="57"/>
      <c r="F195" s="57"/>
    </row>
    <row r="196" spans="1:7" x14ac:dyDescent="0.2">
      <c r="A196" s="57"/>
      <c r="B196" s="57"/>
      <c r="C196" s="57"/>
      <c r="D196" s="57"/>
      <c r="E196" s="57"/>
      <c r="F196" s="57"/>
      <c r="G196" s="57"/>
    </row>
    <row r="197" spans="1:7" x14ac:dyDescent="0.2">
      <c r="A197" s="57"/>
      <c r="B197" s="57"/>
      <c r="C197" s="57"/>
      <c r="D197" s="57"/>
      <c r="E197" s="57"/>
      <c r="F197" s="57"/>
    </row>
    <row r="198" spans="1:7" x14ac:dyDescent="0.2">
      <c r="A198" s="57"/>
      <c r="B198" s="57"/>
      <c r="C198" s="57"/>
      <c r="D198" s="57"/>
      <c r="E198" s="57"/>
      <c r="F198" s="57"/>
      <c r="G198" s="57"/>
    </row>
    <row r="199" spans="1:7" x14ac:dyDescent="0.2">
      <c r="A199" s="57"/>
      <c r="B199" s="57"/>
      <c r="C199" s="57"/>
      <c r="D199" s="57"/>
      <c r="E199" s="57"/>
      <c r="F199" s="57"/>
    </row>
    <row r="200" spans="1:7" x14ac:dyDescent="0.2">
      <c r="A200" s="57"/>
      <c r="B200" s="57"/>
      <c r="C200" s="57"/>
      <c r="D200" s="57"/>
      <c r="E200" s="57"/>
      <c r="F200" s="57"/>
      <c r="G200" s="57"/>
    </row>
    <row r="201" spans="1:7" x14ac:dyDescent="0.2">
      <c r="A201" s="57"/>
      <c r="B201" s="57"/>
      <c r="C201" s="57"/>
      <c r="D201" s="57"/>
      <c r="E201" s="57"/>
      <c r="F201" s="57"/>
    </row>
    <row r="202" spans="1:7" x14ac:dyDescent="0.2">
      <c r="A202" s="57"/>
      <c r="B202" s="57"/>
      <c r="C202" s="57"/>
      <c r="D202" s="57"/>
      <c r="E202" s="57"/>
      <c r="F202" s="57"/>
      <c r="G202" s="57"/>
    </row>
    <row r="203" spans="1:7" x14ac:dyDescent="0.2">
      <c r="A203" s="57"/>
      <c r="B203" s="57"/>
      <c r="C203" s="57"/>
      <c r="D203" s="57"/>
      <c r="E203" s="57"/>
      <c r="F203" s="57"/>
    </row>
    <row r="204" spans="1:7" x14ac:dyDescent="0.2">
      <c r="A204" s="57"/>
      <c r="B204" s="57"/>
      <c r="C204" s="57"/>
      <c r="D204" s="57"/>
      <c r="E204" s="57"/>
      <c r="F204" s="57"/>
      <c r="G204" s="57"/>
    </row>
    <row r="205" spans="1:7" x14ac:dyDescent="0.2">
      <c r="A205" s="57"/>
      <c r="B205" s="57"/>
      <c r="C205" s="57"/>
      <c r="D205" s="57"/>
      <c r="E205" s="57"/>
      <c r="F205" s="57"/>
    </row>
    <row r="206" spans="1:7" x14ac:dyDescent="0.2">
      <c r="A206" s="57"/>
      <c r="B206" s="57"/>
      <c r="C206" s="57"/>
      <c r="D206" s="57"/>
      <c r="E206" s="57"/>
      <c r="F206" s="57"/>
      <c r="G206" s="58"/>
    </row>
    <row r="207" spans="1:7" x14ac:dyDescent="0.2">
      <c r="A207" s="57"/>
      <c r="B207" s="57"/>
      <c r="C207" s="57"/>
      <c r="D207" s="57"/>
      <c r="E207" s="57"/>
      <c r="F207" s="57"/>
    </row>
    <row r="208" spans="1:7" x14ac:dyDescent="0.2">
      <c r="A208" s="57"/>
      <c r="B208" s="57"/>
      <c r="C208" s="57"/>
      <c r="D208" s="57"/>
      <c r="E208" s="57"/>
      <c r="F208" s="57"/>
      <c r="G208" s="57"/>
    </row>
    <row r="209" spans="1:7" x14ac:dyDescent="0.2">
      <c r="A209" s="57"/>
      <c r="B209" s="57"/>
      <c r="C209" s="57"/>
      <c r="D209" s="57"/>
      <c r="E209" s="57"/>
      <c r="F209" s="57"/>
    </row>
    <row r="210" spans="1:7" x14ac:dyDescent="0.2">
      <c r="A210" s="57"/>
      <c r="B210" s="57"/>
      <c r="C210" s="57"/>
      <c r="D210" s="57"/>
      <c r="E210" s="57"/>
      <c r="F210" s="57"/>
      <c r="G210" s="57"/>
    </row>
    <row r="211" spans="1:7" x14ac:dyDescent="0.2">
      <c r="A211" s="57"/>
      <c r="B211" s="57"/>
      <c r="C211" s="57"/>
      <c r="D211" s="57"/>
      <c r="E211" s="57"/>
      <c r="F211" s="57"/>
    </row>
  </sheetData>
  <sheetProtection sheet="1" objects="1" scenarios="1"/>
  <sortState xmlns:xlrd2="http://schemas.microsoft.com/office/spreadsheetml/2017/richdata2" ref="B24:B106">
    <sortCondition ref="B106"/>
  </sortState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Information</vt:lpstr>
      <vt:lpstr>Log Sheet for each Leg </vt:lpstr>
      <vt:lpstr>Club List - AbbrevClubCallsign</vt:lpstr>
      <vt:lpstr>SA Grid Squares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 van Deventer</dc:creator>
  <cp:lastModifiedBy>Johann Bezuidenhoudt</cp:lastModifiedBy>
  <cp:lastPrinted>2019-03-08T13:52:33Z</cp:lastPrinted>
  <dcterms:created xsi:type="dcterms:W3CDTF">2010-11-25T13:46:25Z</dcterms:created>
  <dcterms:modified xsi:type="dcterms:W3CDTF">2025-11-17T12:53:51Z</dcterms:modified>
</cp:coreProperties>
</file>