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/Users/johann/Downloads/"/>
    </mc:Choice>
  </mc:AlternateContent>
  <xr:revisionPtr revIDLastSave="0" documentId="13_ncr:1_{F5A6AABF-18C2-6A4C-BCE2-9C476C27C726}" xr6:coauthVersionLast="47" xr6:coauthVersionMax="47" xr10:uidLastSave="{00000000-0000-0000-0000-000000000000}"/>
  <bookViews>
    <workbookView xWindow="-100" yWindow="760" windowWidth="29380" windowHeight="20480" xr2:uid="{4FFAEA96-DB15-49E8-B103-D2D3D70600DB}"/>
  </bookViews>
  <sheets>
    <sheet name="Information" sheetId="1" r:id="rId1"/>
    <sheet name="Contacts" sheetId="2" r:id="rId2"/>
    <sheet name="Stats" sheetId="5" r:id="rId3"/>
    <sheet name="SADC_Prefixes" sheetId="3" r:id="rId4"/>
    <sheet name="Pivots" sheetId="4" r:id="rId5"/>
  </sheets>
  <calcPr calcId="191029"/>
  <pivotCaches>
    <pivotCache cacheId="17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2" l="1"/>
  <c r="N10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1" i="2"/>
  <c r="N1712" i="2"/>
  <c r="N1713" i="2"/>
  <c r="N1714" i="2"/>
  <c r="N1715" i="2"/>
  <c r="N1716" i="2"/>
  <c r="N1717" i="2"/>
  <c r="N1718" i="2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35" i="2"/>
  <c r="N1736" i="2"/>
  <c r="N1737" i="2"/>
  <c r="N1738" i="2"/>
  <c r="N1739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8" i="2"/>
  <c r="N1759" i="2"/>
  <c r="N1760" i="2"/>
  <c r="N1761" i="2"/>
  <c r="N1762" i="2"/>
  <c r="N1763" i="2"/>
  <c r="N1764" i="2"/>
  <c r="N1765" i="2"/>
  <c r="N1766" i="2"/>
  <c r="N1767" i="2"/>
  <c r="N1768" i="2"/>
  <c r="N1769" i="2"/>
  <c r="N1770" i="2"/>
  <c r="N1771" i="2"/>
  <c r="N1772" i="2"/>
  <c r="N1773" i="2"/>
  <c r="N1774" i="2"/>
  <c r="N1775" i="2"/>
  <c r="N1776" i="2"/>
  <c r="N1777" i="2"/>
  <c r="N1778" i="2"/>
  <c r="N1779" i="2"/>
  <c r="N1780" i="2"/>
  <c r="N1781" i="2"/>
  <c r="N1782" i="2"/>
  <c r="N1783" i="2"/>
  <c r="N1784" i="2"/>
  <c r="N1785" i="2"/>
  <c r="N1786" i="2"/>
  <c r="N1787" i="2"/>
  <c r="N1788" i="2"/>
  <c r="N1789" i="2"/>
  <c r="N1790" i="2"/>
  <c r="N1791" i="2"/>
  <c r="N1792" i="2"/>
  <c r="N1793" i="2"/>
  <c r="N1794" i="2"/>
  <c r="N1795" i="2"/>
  <c r="N1796" i="2"/>
  <c r="N1797" i="2"/>
  <c r="N1798" i="2"/>
  <c r="N1799" i="2"/>
  <c r="N1800" i="2"/>
  <c r="N1801" i="2"/>
  <c r="N1802" i="2"/>
  <c r="N1803" i="2"/>
  <c r="N1804" i="2"/>
  <c r="N1805" i="2"/>
  <c r="N1806" i="2"/>
  <c r="N1807" i="2"/>
  <c r="N1808" i="2"/>
  <c r="N1809" i="2"/>
  <c r="N1810" i="2"/>
  <c r="N1811" i="2"/>
  <c r="N1812" i="2"/>
  <c r="N1813" i="2"/>
  <c r="N1814" i="2"/>
  <c r="N1815" i="2"/>
  <c r="N1816" i="2"/>
  <c r="N1817" i="2"/>
  <c r="N1818" i="2"/>
  <c r="N1819" i="2"/>
  <c r="N1820" i="2"/>
  <c r="N1821" i="2"/>
  <c r="N1822" i="2"/>
  <c r="N1823" i="2"/>
  <c r="N1824" i="2"/>
  <c r="N1825" i="2"/>
  <c r="N1826" i="2"/>
  <c r="N1827" i="2"/>
  <c r="N1828" i="2"/>
  <c r="N1829" i="2"/>
  <c r="N1830" i="2"/>
  <c r="N1831" i="2"/>
  <c r="N1832" i="2"/>
  <c r="N1833" i="2"/>
  <c r="N1834" i="2"/>
  <c r="N1835" i="2"/>
  <c r="N1836" i="2"/>
  <c r="N1837" i="2"/>
  <c r="N1838" i="2"/>
  <c r="N1839" i="2"/>
  <c r="N1840" i="2"/>
  <c r="N1841" i="2"/>
  <c r="N1842" i="2"/>
  <c r="N1843" i="2"/>
  <c r="N1844" i="2"/>
  <c r="N1845" i="2"/>
  <c r="N1846" i="2"/>
  <c r="N1847" i="2"/>
  <c r="N1848" i="2"/>
  <c r="N1849" i="2"/>
  <c r="N1850" i="2"/>
  <c r="N1851" i="2"/>
  <c r="N1852" i="2"/>
  <c r="N1853" i="2"/>
  <c r="N1854" i="2"/>
  <c r="N1855" i="2"/>
  <c r="N1856" i="2"/>
  <c r="N1857" i="2"/>
  <c r="N1858" i="2"/>
  <c r="N1859" i="2"/>
  <c r="N1860" i="2"/>
  <c r="N1861" i="2"/>
  <c r="N1862" i="2"/>
  <c r="N1863" i="2"/>
  <c r="N1864" i="2"/>
  <c r="N1865" i="2"/>
  <c r="N1866" i="2"/>
  <c r="N1867" i="2"/>
  <c r="N1868" i="2"/>
  <c r="N1869" i="2"/>
  <c r="N1870" i="2"/>
  <c r="N1871" i="2"/>
  <c r="N1872" i="2"/>
  <c r="N1873" i="2"/>
  <c r="N1874" i="2"/>
  <c r="N1875" i="2"/>
  <c r="N1876" i="2"/>
  <c r="N1877" i="2"/>
  <c r="N1878" i="2"/>
  <c r="N1879" i="2"/>
  <c r="N1880" i="2"/>
  <c r="N1881" i="2"/>
  <c r="N1882" i="2"/>
  <c r="N1883" i="2"/>
  <c r="N1884" i="2"/>
  <c r="N1885" i="2"/>
  <c r="N1886" i="2"/>
  <c r="N1887" i="2"/>
  <c r="N1888" i="2"/>
  <c r="N1889" i="2"/>
  <c r="N1890" i="2"/>
  <c r="N1891" i="2"/>
  <c r="N1892" i="2"/>
  <c r="N1893" i="2"/>
  <c r="N1894" i="2"/>
  <c r="N1895" i="2"/>
  <c r="N1896" i="2"/>
  <c r="N1897" i="2"/>
  <c r="N1898" i="2"/>
  <c r="N1899" i="2"/>
  <c r="N1900" i="2"/>
  <c r="N1901" i="2"/>
  <c r="N1902" i="2"/>
  <c r="N1903" i="2"/>
  <c r="N1904" i="2"/>
  <c r="N1905" i="2"/>
  <c r="N1906" i="2"/>
  <c r="N1907" i="2"/>
  <c r="N1908" i="2"/>
  <c r="N1909" i="2"/>
  <c r="N1910" i="2"/>
  <c r="N1911" i="2"/>
  <c r="N1912" i="2"/>
  <c r="N1913" i="2"/>
  <c r="N1914" i="2"/>
  <c r="N1915" i="2"/>
  <c r="N1916" i="2"/>
  <c r="N1917" i="2"/>
  <c r="N1918" i="2"/>
  <c r="N1919" i="2"/>
  <c r="N1920" i="2"/>
  <c r="N1921" i="2"/>
  <c r="N1922" i="2"/>
  <c r="N1923" i="2"/>
  <c r="N1924" i="2"/>
  <c r="N1925" i="2"/>
  <c r="N1926" i="2"/>
  <c r="N1927" i="2"/>
  <c r="N1928" i="2"/>
  <c r="N1929" i="2"/>
  <c r="N1930" i="2"/>
  <c r="N1931" i="2"/>
  <c r="N1932" i="2"/>
  <c r="N1933" i="2"/>
  <c r="N1934" i="2"/>
  <c r="N1935" i="2"/>
  <c r="N1936" i="2"/>
  <c r="N1937" i="2"/>
  <c r="N1938" i="2"/>
  <c r="N1939" i="2"/>
  <c r="N1940" i="2"/>
  <c r="N1941" i="2"/>
  <c r="N1942" i="2"/>
  <c r="N1943" i="2"/>
  <c r="N1944" i="2"/>
  <c r="N1945" i="2"/>
  <c r="N1946" i="2"/>
  <c r="N1947" i="2"/>
  <c r="N1948" i="2"/>
  <c r="N1949" i="2"/>
  <c r="N1950" i="2"/>
  <c r="N1951" i="2"/>
  <c r="N1952" i="2"/>
  <c r="N1953" i="2"/>
  <c r="N1954" i="2"/>
  <c r="N1955" i="2"/>
  <c r="N1956" i="2"/>
  <c r="N1957" i="2"/>
  <c r="N1958" i="2"/>
  <c r="N1959" i="2"/>
  <c r="N1960" i="2"/>
  <c r="N1961" i="2"/>
  <c r="N1962" i="2"/>
  <c r="N1963" i="2"/>
  <c r="N1964" i="2"/>
  <c r="N1965" i="2"/>
  <c r="N1966" i="2"/>
  <c r="N1967" i="2"/>
  <c r="N1968" i="2"/>
  <c r="N1969" i="2"/>
  <c r="N1970" i="2"/>
  <c r="N1971" i="2"/>
  <c r="N1972" i="2"/>
  <c r="N1973" i="2"/>
  <c r="N1974" i="2"/>
  <c r="N1975" i="2"/>
  <c r="N1976" i="2"/>
  <c r="N1977" i="2"/>
  <c r="N1978" i="2"/>
  <c r="N1979" i="2"/>
  <c r="N1980" i="2"/>
  <c r="N1981" i="2"/>
  <c r="N1982" i="2"/>
  <c r="N1983" i="2"/>
  <c r="N1984" i="2"/>
  <c r="N1985" i="2"/>
  <c r="N1986" i="2"/>
  <c r="N1987" i="2"/>
  <c r="N1988" i="2"/>
  <c r="N1989" i="2"/>
  <c r="N1990" i="2"/>
  <c r="N1991" i="2"/>
  <c r="N1992" i="2"/>
  <c r="N1993" i="2"/>
  <c r="N1994" i="2"/>
  <c r="N1995" i="2"/>
  <c r="N1996" i="2"/>
  <c r="N1997" i="2"/>
  <c r="N1998" i="2"/>
  <c r="N1999" i="2"/>
  <c r="N2000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3" i="2"/>
  <c r="N3" i="2" s="1"/>
  <c r="M4" i="2"/>
  <c r="N4" i="2" s="1"/>
  <c r="M5" i="2"/>
  <c r="N5" i="2" s="1"/>
  <c r="M6" i="2"/>
  <c r="N6" i="2" s="1"/>
  <c r="M7" i="2"/>
  <c r="M8" i="2"/>
  <c r="N8" i="2" s="1"/>
  <c r="M9" i="2"/>
  <c r="N9" i="2" s="1"/>
  <c r="M10" i="2"/>
  <c r="M11" i="2"/>
  <c r="N11" i="2" s="1"/>
  <c r="M12" i="2"/>
  <c r="N12" i="2" s="1"/>
  <c r="M2" i="2"/>
  <c r="N2" i="2" s="1"/>
  <c r="O6" i="2"/>
  <c r="P6" i="2"/>
  <c r="Q6" i="2"/>
  <c r="R6" i="2"/>
  <c r="R3" i="2"/>
  <c r="R4" i="2"/>
  <c r="R5" i="2"/>
  <c r="R7" i="2"/>
  <c r="R8" i="2"/>
  <c r="R9" i="2"/>
  <c r="R10" i="2"/>
  <c r="R2" i="2"/>
  <c r="P3" i="2"/>
  <c r="P4" i="2"/>
  <c r="P5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2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975" i="2"/>
  <c r="R976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O3" i="2"/>
  <c r="Q3" i="2"/>
  <c r="O4" i="2"/>
  <c r="Q4" i="2"/>
  <c r="O5" i="2"/>
  <c r="Q5" i="2"/>
  <c r="O7" i="2"/>
  <c r="Q7" i="2"/>
  <c r="O8" i="2"/>
  <c r="Q8" i="2"/>
  <c r="O9" i="2"/>
  <c r="Q9" i="2"/>
  <c r="O10" i="2"/>
  <c r="Q10" i="2"/>
  <c r="O11" i="2"/>
  <c r="Q11" i="2"/>
  <c r="O12" i="2"/>
  <c r="Q12" i="2"/>
  <c r="O13" i="2"/>
  <c r="Q13" i="2"/>
  <c r="O14" i="2"/>
  <c r="Q14" i="2"/>
  <c r="O15" i="2"/>
  <c r="Q15" i="2"/>
  <c r="O16" i="2"/>
  <c r="Q16" i="2"/>
  <c r="O17" i="2"/>
  <c r="Q17" i="2"/>
  <c r="O18" i="2"/>
  <c r="Q18" i="2"/>
  <c r="O19" i="2"/>
  <c r="Q19" i="2"/>
  <c r="O20" i="2"/>
  <c r="Q20" i="2"/>
  <c r="O21" i="2"/>
  <c r="Q21" i="2"/>
  <c r="O22" i="2"/>
  <c r="Q22" i="2"/>
  <c r="O23" i="2"/>
  <c r="Q23" i="2"/>
  <c r="O24" i="2"/>
  <c r="Q24" i="2"/>
  <c r="O25" i="2"/>
  <c r="Q25" i="2"/>
  <c r="O26" i="2"/>
  <c r="Q26" i="2"/>
  <c r="O27" i="2"/>
  <c r="Q27" i="2"/>
  <c r="O28" i="2"/>
  <c r="Q28" i="2"/>
  <c r="O29" i="2"/>
  <c r="Q29" i="2"/>
  <c r="O30" i="2"/>
  <c r="Q30" i="2"/>
  <c r="O31" i="2"/>
  <c r="Q31" i="2"/>
  <c r="O32" i="2"/>
  <c r="Q32" i="2"/>
  <c r="O33" i="2"/>
  <c r="Q33" i="2"/>
  <c r="O34" i="2"/>
  <c r="Q34" i="2"/>
  <c r="O35" i="2"/>
  <c r="Q35" i="2"/>
  <c r="O36" i="2"/>
  <c r="Q36" i="2"/>
  <c r="O37" i="2"/>
  <c r="Q37" i="2"/>
  <c r="O38" i="2"/>
  <c r="Q38" i="2"/>
  <c r="O39" i="2"/>
  <c r="Q39" i="2"/>
  <c r="O40" i="2"/>
  <c r="Q40" i="2"/>
  <c r="O41" i="2"/>
  <c r="Q41" i="2"/>
  <c r="O42" i="2"/>
  <c r="Q42" i="2"/>
  <c r="O43" i="2"/>
  <c r="Q43" i="2"/>
  <c r="O44" i="2"/>
  <c r="Q44" i="2"/>
  <c r="O45" i="2"/>
  <c r="Q45" i="2"/>
  <c r="O46" i="2"/>
  <c r="Q46" i="2"/>
  <c r="O47" i="2"/>
  <c r="Q47" i="2"/>
  <c r="O48" i="2"/>
  <c r="Q48" i="2"/>
  <c r="O49" i="2"/>
  <c r="Q49" i="2"/>
  <c r="O50" i="2"/>
  <c r="Q50" i="2"/>
  <c r="O51" i="2"/>
  <c r="Q51" i="2"/>
  <c r="O52" i="2"/>
  <c r="Q52" i="2"/>
  <c r="O53" i="2"/>
  <c r="Q53" i="2"/>
  <c r="O54" i="2"/>
  <c r="Q54" i="2"/>
  <c r="O55" i="2"/>
  <c r="Q55" i="2"/>
  <c r="O56" i="2"/>
  <c r="Q56" i="2"/>
  <c r="O57" i="2"/>
  <c r="Q57" i="2"/>
  <c r="O58" i="2"/>
  <c r="Q58" i="2"/>
  <c r="O59" i="2"/>
  <c r="Q59" i="2"/>
  <c r="O60" i="2"/>
  <c r="Q60" i="2"/>
  <c r="O61" i="2"/>
  <c r="Q61" i="2"/>
  <c r="O62" i="2"/>
  <c r="Q62" i="2"/>
  <c r="O63" i="2"/>
  <c r="Q63" i="2"/>
  <c r="O64" i="2"/>
  <c r="Q64" i="2"/>
  <c r="O65" i="2"/>
  <c r="Q65" i="2"/>
  <c r="O66" i="2"/>
  <c r="Q66" i="2"/>
  <c r="O67" i="2"/>
  <c r="Q67" i="2"/>
  <c r="O68" i="2"/>
  <c r="Q68" i="2"/>
  <c r="O69" i="2"/>
  <c r="Q69" i="2"/>
  <c r="O70" i="2"/>
  <c r="Q70" i="2"/>
  <c r="O71" i="2"/>
  <c r="Q71" i="2"/>
  <c r="O72" i="2"/>
  <c r="Q72" i="2"/>
  <c r="O73" i="2"/>
  <c r="Q73" i="2"/>
  <c r="O74" i="2"/>
  <c r="Q74" i="2"/>
  <c r="O75" i="2"/>
  <c r="Q75" i="2"/>
  <c r="O76" i="2"/>
  <c r="Q76" i="2"/>
  <c r="O77" i="2"/>
  <c r="Q77" i="2"/>
  <c r="O78" i="2"/>
  <c r="Q78" i="2"/>
  <c r="O79" i="2"/>
  <c r="Q79" i="2"/>
  <c r="O80" i="2"/>
  <c r="Q80" i="2"/>
  <c r="O81" i="2"/>
  <c r="Q81" i="2"/>
  <c r="O82" i="2"/>
  <c r="Q82" i="2"/>
  <c r="O83" i="2"/>
  <c r="Q83" i="2"/>
  <c r="O84" i="2"/>
  <c r="Q84" i="2"/>
  <c r="O85" i="2"/>
  <c r="Q85" i="2"/>
  <c r="O86" i="2"/>
  <c r="Q86" i="2"/>
  <c r="O87" i="2"/>
  <c r="Q87" i="2"/>
  <c r="O88" i="2"/>
  <c r="Q88" i="2"/>
  <c r="O89" i="2"/>
  <c r="Q89" i="2"/>
  <c r="O90" i="2"/>
  <c r="Q90" i="2"/>
  <c r="O91" i="2"/>
  <c r="Q91" i="2"/>
  <c r="O92" i="2"/>
  <c r="Q92" i="2"/>
  <c r="O93" i="2"/>
  <c r="Q93" i="2"/>
  <c r="O94" i="2"/>
  <c r="Q94" i="2"/>
  <c r="O95" i="2"/>
  <c r="Q95" i="2"/>
  <c r="O96" i="2"/>
  <c r="Q96" i="2"/>
  <c r="O97" i="2"/>
  <c r="Q97" i="2"/>
  <c r="O98" i="2"/>
  <c r="Q98" i="2"/>
  <c r="O99" i="2"/>
  <c r="Q99" i="2"/>
  <c r="O100" i="2"/>
  <c r="Q100" i="2"/>
  <c r="O101" i="2"/>
  <c r="Q101" i="2"/>
  <c r="O102" i="2"/>
  <c r="Q102" i="2"/>
  <c r="O103" i="2"/>
  <c r="Q103" i="2"/>
  <c r="O104" i="2"/>
  <c r="Q104" i="2"/>
  <c r="O105" i="2"/>
  <c r="Q105" i="2"/>
  <c r="O106" i="2"/>
  <c r="Q106" i="2"/>
  <c r="O107" i="2"/>
  <c r="Q107" i="2"/>
  <c r="O108" i="2"/>
  <c r="Q108" i="2"/>
  <c r="O109" i="2"/>
  <c r="Q109" i="2"/>
  <c r="O110" i="2"/>
  <c r="Q110" i="2"/>
  <c r="O111" i="2"/>
  <c r="Q111" i="2"/>
  <c r="O112" i="2"/>
  <c r="Q112" i="2"/>
  <c r="O113" i="2"/>
  <c r="Q113" i="2"/>
  <c r="O114" i="2"/>
  <c r="Q114" i="2"/>
  <c r="O115" i="2"/>
  <c r="Q115" i="2"/>
  <c r="O116" i="2"/>
  <c r="Q116" i="2"/>
  <c r="O117" i="2"/>
  <c r="Q117" i="2"/>
  <c r="O118" i="2"/>
  <c r="Q118" i="2"/>
  <c r="O119" i="2"/>
  <c r="Q119" i="2"/>
  <c r="O120" i="2"/>
  <c r="Q120" i="2"/>
  <c r="O121" i="2"/>
  <c r="Q121" i="2"/>
  <c r="O122" i="2"/>
  <c r="Q122" i="2"/>
  <c r="O123" i="2"/>
  <c r="Q123" i="2"/>
  <c r="O124" i="2"/>
  <c r="Q124" i="2"/>
  <c r="O125" i="2"/>
  <c r="Q125" i="2"/>
  <c r="O126" i="2"/>
  <c r="Q126" i="2"/>
  <c r="O127" i="2"/>
  <c r="Q127" i="2"/>
  <c r="O128" i="2"/>
  <c r="Q128" i="2"/>
  <c r="O129" i="2"/>
  <c r="Q129" i="2"/>
  <c r="O130" i="2"/>
  <c r="Q130" i="2"/>
  <c r="O131" i="2"/>
  <c r="Q131" i="2"/>
  <c r="O132" i="2"/>
  <c r="Q132" i="2"/>
  <c r="O133" i="2"/>
  <c r="Q133" i="2"/>
  <c r="O134" i="2"/>
  <c r="Q134" i="2"/>
  <c r="O135" i="2"/>
  <c r="Q135" i="2"/>
  <c r="O136" i="2"/>
  <c r="Q136" i="2"/>
  <c r="O137" i="2"/>
  <c r="Q137" i="2"/>
  <c r="O138" i="2"/>
  <c r="Q138" i="2"/>
  <c r="O139" i="2"/>
  <c r="Q139" i="2"/>
  <c r="O140" i="2"/>
  <c r="Q140" i="2"/>
  <c r="O141" i="2"/>
  <c r="Q141" i="2"/>
  <c r="O142" i="2"/>
  <c r="Q142" i="2"/>
  <c r="O143" i="2"/>
  <c r="Q143" i="2"/>
  <c r="O144" i="2"/>
  <c r="Q144" i="2"/>
  <c r="O145" i="2"/>
  <c r="Q145" i="2"/>
  <c r="O146" i="2"/>
  <c r="Q146" i="2"/>
  <c r="O147" i="2"/>
  <c r="Q147" i="2"/>
  <c r="O148" i="2"/>
  <c r="Q148" i="2"/>
  <c r="O149" i="2"/>
  <c r="Q149" i="2"/>
  <c r="O150" i="2"/>
  <c r="Q150" i="2"/>
  <c r="O151" i="2"/>
  <c r="Q151" i="2"/>
  <c r="O152" i="2"/>
  <c r="Q152" i="2"/>
  <c r="O153" i="2"/>
  <c r="Q153" i="2"/>
  <c r="O154" i="2"/>
  <c r="Q154" i="2"/>
  <c r="O155" i="2"/>
  <c r="Q155" i="2"/>
  <c r="O156" i="2"/>
  <c r="Q156" i="2"/>
  <c r="O157" i="2"/>
  <c r="Q157" i="2"/>
  <c r="O158" i="2"/>
  <c r="Q158" i="2"/>
  <c r="O159" i="2"/>
  <c r="Q159" i="2"/>
  <c r="O160" i="2"/>
  <c r="Q160" i="2"/>
  <c r="O161" i="2"/>
  <c r="Q161" i="2"/>
  <c r="O162" i="2"/>
  <c r="Q162" i="2"/>
  <c r="O163" i="2"/>
  <c r="Q163" i="2"/>
  <c r="O164" i="2"/>
  <c r="Q164" i="2"/>
  <c r="O165" i="2"/>
  <c r="Q165" i="2"/>
  <c r="O166" i="2"/>
  <c r="Q166" i="2"/>
  <c r="O167" i="2"/>
  <c r="Q167" i="2"/>
  <c r="O168" i="2"/>
  <c r="Q168" i="2"/>
  <c r="O169" i="2"/>
  <c r="Q169" i="2"/>
  <c r="O170" i="2"/>
  <c r="Q170" i="2"/>
  <c r="O171" i="2"/>
  <c r="Q171" i="2"/>
  <c r="O172" i="2"/>
  <c r="Q172" i="2"/>
  <c r="O173" i="2"/>
  <c r="Q173" i="2"/>
  <c r="O174" i="2"/>
  <c r="Q174" i="2"/>
  <c r="O175" i="2"/>
  <c r="Q175" i="2"/>
  <c r="O176" i="2"/>
  <c r="Q176" i="2"/>
  <c r="O177" i="2"/>
  <c r="Q177" i="2"/>
  <c r="O178" i="2"/>
  <c r="Q178" i="2"/>
  <c r="O179" i="2"/>
  <c r="Q179" i="2"/>
  <c r="O180" i="2"/>
  <c r="Q180" i="2"/>
  <c r="O181" i="2"/>
  <c r="Q181" i="2"/>
  <c r="O182" i="2"/>
  <c r="Q182" i="2"/>
  <c r="O183" i="2"/>
  <c r="Q183" i="2"/>
  <c r="O184" i="2"/>
  <c r="Q184" i="2"/>
  <c r="O185" i="2"/>
  <c r="Q185" i="2"/>
  <c r="O186" i="2"/>
  <c r="Q186" i="2"/>
  <c r="O187" i="2"/>
  <c r="Q187" i="2"/>
  <c r="O188" i="2"/>
  <c r="Q188" i="2"/>
  <c r="O189" i="2"/>
  <c r="Q189" i="2"/>
  <c r="O190" i="2"/>
  <c r="Q190" i="2"/>
  <c r="O191" i="2"/>
  <c r="Q191" i="2"/>
  <c r="O192" i="2"/>
  <c r="Q192" i="2"/>
  <c r="O193" i="2"/>
  <c r="Q193" i="2"/>
  <c r="O194" i="2"/>
  <c r="Q194" i="2"/>
  <c r="O195" i="2"/>
  <c r="Q195" i="2"/>
  <c r="O196" i="2"/>
  <c r="Q196" i="2"/>
  <c r="O197" i="2"/>
  <c r="Q197" i="2"/>
  <c r="O198" i="2"/>
  <c r="Q198" i="2"/>
  <c r="O199" i="2"/>
  <c r="Q199" i="2"/>
  <c r="O200" i="2"/>
  <c r="Q200" i="2"/>
  <c r="O201" i="2"/>
  <c r="Q201" i="2"/>
  <c r="O202" i="2"/>
  <c r="Q202" i="2"/>
  <c r="O203" i="2"/>
  <c r="Q203" i="2"/>
  <c r="O204" i="2"/>
  <c r="Q204" i="2"/>
  <c r="O205" i="2"/>
  <c r="Q205" i="2"/>
  <c r="O206" i="2"/>
  <c r="Q206" i="2"/>
  <c r="O207" i="2"/>
  <c r="Q207" i="2"/>
  <c r="O208" i="2"/>
  <c r="Q208" i="2"/>
  <c r="O209" i="2"/>
  <c r="Q209" i="2"/>
  <c r="O210" i="2"/>
  <c r="Q210" i="2"/>
  <c r="O211" i="2"/>
  <c r="Q211" i="2"/>
  <c r="O212" i="2"/>
  <c r="Q212" i="2"/>
  <c r="O213" i="2"/>
  <c r="Q213" i="2"/>
  <c r="O214" i="2"/>
  <c r="Q214" i="2"/>
  <c r="O215" i="2"/>
  <c r="Q215" i="2"/>
  <c r="O216" i="2"/>
  <c r="Q216" i="2"/>
  <c r="O217" i="2"/>
  <c r="Q217" i="2"/>
  <c r="O218" i="2"/>
  <c r="Q218" i="2"/>
  <c r="O219" i="2"/>
  <c r="Q219" i="2"/>
  <c r="O220" i="2"/>
  <c r="Q220" i="2"/>
  <c r="O221" i="2"/>
  <c r="Q221" i="2"/>
  <c r="O222" i="2"/>
  <c r="Q222" i="2"/>
  <c r="O223" i="2"/>
  <c r="Q223" i="2"/>
  <c r="O224" i="2"/>
  <c r="Q224" i="2"/>
  <c r="O225" i="2"/>
  <c r="Q225" i="2"/>
  <c r="O226" i="2"/>
  <c r="Q226" i="2"/>
  <c r="O227" i="2"/>
  <c r="Q227" i="2"/>
  <c r="O228" i="2"/>
  <c r="Q228" i="2"/>
  <c r="O229" i="2"/>
  <c r="Q229" i="2"/>
  <c r="O230" i="2"/>
  <c r="Q230" i="2"/>
  <c r="O231" i="2"/>
  <c r="Q231" i="2"/>
  <c r="O232" i="2"/>
  <c r="Q232" i="2"/>
  <c r="O233" i="2"/>
  <c r="Q233" i="2"/>
  <c r="O234" i="2"/>
  <c r="Q234" i="2"/>
  <c r="O235" i="2"/>
  <c r="Q235" i="2"/>
  <c r="O236" i="2"/>
  <c r="Q236" i="2"/>
  <c r="O237" i="2"/>
  <c r="Q237" i="2"/>
  <c r="O238" i="2"/>
  <c r="Q238" i="2"/>
  <c r="O239" i="2"/>
  <c r="Q239" i="2"/>
  <c r="O240" i="2"/>
  <c r="Q240" i="2"/>
  <c r="O241" i="2"/>
  <c r="Q241" i="2"/>
  <c r="O242" i="2"/>
  <c r="Q242" i="2"/>
  <c r="O243" i="2"/>
  <c r="Q243" i="2"/>
  <c r="O244" i="2"/>
  <c r="Q244" i="2"/>
  <c r="O245" i="2"/>
  <c r="Q245" i="2"/>
  <c r="O246" i="2"/>
  <c r="Q246" i="2"/>
  <c r="O247" i="2"/>
  <c r="Q247" i="2"/>
  <c r="O248" i="2"/>
  <c r="Q248" i="2"/>
  <c r="O249" i="2"/>
  <c r="Q249" i="2"/>
  <c r="O250" i="2"/>
  <c r="Q250" i="2"/>
  <c r="O251" i="2"/>
  <c r="Q251" i="2"/>
  <c r="O252" i="2"/>
  <c r="Q252" i="2"/>
  <c r="O253" i="2"/>
  <c r="Q253" i="2"/>
  <c r="O254" i="2"/>
  <c r="Q254" i="2"/>
  <c r="O255" i="2"/>
  <c r="Q255" i="2"/>
  <c r="O256" i="2"/>
  <c r="Q256" i="2"/>
  <c r="O257" i="2"/>
  <c r="Q257" i="2"/>
  <c r="O258" i="2"/>
  <c r="Q258" i="2"/>
  <c r="O259" i="2"/>
  <c r="Q259" i="2"/>
  <c r="O260" i="2"/>
  <c r="Q260" i="2"/>
  <c r="O261" i="2"/>
  <c r="Q261" i="2"/>
  <c r="O262" i="2"/>
  <c r="Q262" i="2"/>
  <c r="O263" i="2"/>
  <c r="Q263" i="2"/>
  <c r="O264" i="2"/>
  <c r="Q264" i="2"/>
  <c r="O265" i="2"/>
  <c r="Q265" i="2"/>
  <c r="O266" i="2"/>
  <c r="Q266" i="2"/>
  <c r="O267" i="2"/>
  <c r="Q267" i="2"/>
  <c r="O268" i="2"/>
  <c r="Q268" i="2"/>
  <c r="O269" i="2"/>
  <c r="Q269" i="2"/>
  <c r="O270" i="2"/>
  <c r="Q270" i="2"/>
  <c r="O271" i="2"/>
  <c r="Q271" i="2"/>
  <c r="O272" i="2"/>
  <c r="Q272" i="2"/>
  <c r="O273" i="2"/>
  <c r="Q273" i="2"/>
  <c r="O274" i="2"/>
  <c r="Q274" i="2"/>
  <c r="O275" i="2"/>
  <c r="Q275" i="2"/>
  <c r="O276" i="2"/>
  <c r="Q276" i="2"/>
  <c r="O277" i="2"/>
  <c r="Q277" i="2"/>
  <c r="O278" i="2"/>
  <c r="Q278" i="2"/>
  <c r="O279" i="2"/>
  <c r="Q279" i="2"/>
  <c r="O280" i="2"/>
  <c r="Q280" i="2"/>
  <c r="O281" i="2"/>
  <c r="Q281" i="2"/>
  <c r="O282" i="2"/>
  <c r="Q282" i="2"/>
  <c r="O283" i="2"/>
  <c r="Q283" i="2"/>
  <c r="O284" i="2"/>
  <c r="Q284" i="2"/>
  <c r="O285" i="2"/>
  <c r="Q285" i="2"/>
  <c r="O286" i="2"/>
  <c r="Q286" i="2"/>
  <c r="O287" i="2"/>
  <c r="Q287" i="2"/>
  <c r="O288" i="2"/>
  <c r="Q288" i="2"/>
  <c r="O289" i="2"/>
  <c r="Q289" i="2"/>
  <c r="O290" i="2"/>
  <c r="Q290" i="2"/>
  <c r="O291" i="2"/>
  <c r="Q291" i="2"/>
  <c r="O292" i="2"/>
  <c r="Q292" i="2"/>
  <c r="O293" i="2"/>
  <c r="Q293" i="2"/>
  <c r="O294" i="2"/>
  <c r="Q294" i="2"/>
  <c r="O295" i="2"/>
  <c r="Q295" i="2"/>
  <c r="O296" i="2"/>
  <c r="Q296" i="2"/>
  <c r="O297" i="2"/>
  <c r="Q297" i="2"/>
  <c r="O298" i="2"/>
  <c r="Q298" i="2"/>
  <c r="O299" i="2"/>
  <c r="Q299" i="2"/>
  <c r="O300" i="2"/>
  <c r="Q300" i="2"/>
  <c r="O301" i="2"/>
  <c r="Q301" i="2"/>
  <c r="O302" i="2"/>
  <c r="Q302" i="2"/>
  <c r="O303" i="2"/>
  <c r="Q303" i="2"/>
  <c r="O304" i="2"/>
  <c r="Q304" i="2"/>
  <c r="O305" i="2"/>
  <c r="Q305" i="2"/>
  <c r="O306" i="2"/>
  <c r="Q306" i="2"/>
  <c r="O307" i="2"/>
  <c r="Q307" i="2"/>
  <c r="O308" i="2"/>
  <c r="Q308" i="2"/>
  <c r="O309" i="2"/>
  <c r="Q309" i="2"/>
  <c r="O310" i="2"/>
  <c r="Q310" i="2"/>
  <c r="O311" i="2"/>
  <c r="Q311" i="2"/>
  <c r="O312" i="2"/>
  <c r="Q312" i="2"/>
  <c r="O313" i="2"/>
  <c r="Q313" i="2"/>
  <c r="O314" i="2"/>
  <c r="Q314" i="2"/>
  <c r="O315" i="2"/>
  <c r="Q315" i="2"/>
  <c r="O316" i="2"/>
  <c r="Q316" i="2"/>
  <c r="O317" i="2"/>
  <c r="Q317" i="2"/>
  <c r="O318" i="2"/>
  <c r="Q318" i="2"/>
  <c r="O319" i="2"/>
  <c r="Q319" i="2"/>
  <c r="O320" i="2"/>
  <c r="Q320" i="2"/>
  <c r="O321" i="2"/>
  <c r="Q321" i="2"/>
  <c r="O322" i="2"/>
  <c r="Q322" i="2"/>
  <c r="O323" i="2"/>
  <c r="Q323" i="2"/>
  <c r="O324" i="2"/>
  <c r="Q324" i="2"/>
  <c r="O325" i="2"/>
  <c r="Q325" i="2"/>
  <c r="O326" i="2"/>
  <c r="Q326" i="2"/>
  <c r="O327" i="2"/>
  <c r="Q327" i="2"/>
  <c r="O328" i="2"/>
  <c r="Q328" i="2"/>
  <c r="O329" i="2"/>
  <c r="Q329" i="2"/>
  <c r="O330" i="2"/>
  <c r="Q330" i="2"/>
  <c r="O331" i="2"/>
  <c r="Q331" i="2"/>
  <c r="O332" i="2"/>
  <c r="Q332" i="2"/>
  <c r="O333" i="2"/>
  <c r="Q333" i="2"/>
  <c r="O334" i="2"/>
  <c r="Q334" i="2"/>
  <c r="O335" i="2"/>
  <c r="Q335" i="2"/>
  <c r="O336" i="2"/>
  <c r="Q336" i="2"/>
  <c r="O337" i="2"/>
  <c r="Q337" i="2"/>
  <c r="O338" i="2"/>
  <c r="Q338" i="2"/>
  <c r="O339" i="2"/>
  <c r="Q339" i="2"/>
  <c r="O340" i="2"/>
  <c r="Q340" i="2"/>
  <c r="O341" i="2"/>
  <c r="Q341" i="2"/>
  <c r="O342" i="2"/>
  <c r="Q342" i="2"/>
  <c r="O343" i="2"/>
  <c r="Q343" i="2"/>
  <c r="O344" i="2"/>
  <c r="Q344" i="2"/>
  <c r="O345" i="2"/>
  <c r="Q345" i="2"/>
  <c r="O346" i="2"/>
  <c r="Q346" i="2"/>
  <c r="O347" i="2"/>
  <c r="Q347" i="2"/>
  <c r="O348" i="2"/>
  <c r="Q348" i="2"/>
  <c r="O349" i="2"/>
  <c r="Q349" i="2"/>
  <c r="O350" i="2"/>
  <c r="Q350" i="2"/>
  <c r="O351" i="2"/>
  <c r="Q351" i="2"/>
  <c r="O352" i="2"/>
  <c r="Q352" i="2"/>
  <c r="O353" i="2"/>
  <c r="Q353" i="2"/>
  <c r="O354" i="2"/>
  <c r="Q354" i="2"/>
  <c r="O355" i="2"/>
  <c r="Q355" i="2"/>
  <c r="O356" i="2"/>
  <c r="Q356" i="2"/>
  <c r="O357" i="2"/>
  <c r="Q357" i="2"/>
  <c r="O358" i="2"/>
  <c r="Q358" i="2"/>
  <c r="O359" i="2"/>
  <c r="Q359" i="2"/>
  <c r="O360" i="2"/>
  <c r="Q360" i="2"/>
  <c r="O361" i="2"/>
  <c r="Q361" i="2"/>
  <c r="O362" i="2"/>
  <c r="Q362" i="2"/>
  <c r="O363" i="2"/>
  <c r="Q363" i="2"/>
  <c r="O364" i="2"/>
  <c r="Q364" i="2"/>
  <c r="O365" i="2"/>
  <c r="Q365" i="2"/>
  <c r="O366" i="2"/>
  <c r="Q366" i="2"/>
  <c r="O367" i="2"/>
  <c r="Q367" i="2"/>
  <c r="O368" i="2"/>
  <c r="Q368" i="2"/>
  <c r="O369" i="2"/>
  <c r="Q369" i="2"/>
  <c r="O370" i="2"/>
  <c r="Q370" i="2"/>
  <c r="O371" i="2"/>
  <c r="Q371" i="2"/>
  <c r="O372" i="2"/>
  <c r="Q372" i="2"/>
  <c r="O373" i="2"/>
  <c r="Q373" i="2"/>
  <c r="O374" i="2"/>
  <c r="Q374" i="2"/>
  <c r="O375" i="2"/>
  <c r="Q375" i="2"/>
  <c r="O376" i="2"/>
  <c r="Q376" i="2"/>
  <c r="O377" i="2"/>
  <c r="Q377" i="2"/>
  <c r="O378" i="2"/>
  <c r="Q378" i="2"/>
  <c r="O379" i="2"/>
  <c r="Q379" i="2"/>
  <c r="O380" i="2"/>
  <c r="Q380" i="2"/>
  <c r="O381" i="2"/>
  <c r="Q381" i="2"/>
  <c r="O382" i="2"/>
  <c r="Q382" i="2"/>
  <c r="O383" i="2"/>
  <c r="Q383" i="2"/>
  <c r="O384" i="2"/>
  <c r="Q384" i="2"/>
  <c r="O385" i="2"/>
  <c r="Q385" i="2"/>
  <c r="O386" i="2"/>
  <c r="Q386" i="2"/>
  <c r="O387" i="2"/>
  <c r="Q387" i="2"/>
  <c r="O388" i="2"/>
  <c r="Q388" i="2"/>
  <c r="O389" i="2"/>
  <c r="Q389" i="2"/>
  <c r="O390" i="2"/>
  <c r="Q390" i="2"/>
  <c r="O391" i="2"/>
  <c r="Q391" i="2"/>
  <c r="O392" i="2"/>
  <c r="Q392" i="2"/>
  <c r="O393" i="2"/>
  <c r="Q393" i="2"/>
  <c r="O394" i="2"/>
  <c r="Q394" i="2"/>
  <c r="O395" i="2"/>
  <c r="Q395" i="2"/>
  <c r="O396" i="2"/>
  <c r="Q396" i="2"/>
  <c r="O397" i="2"/>
  <c r="Q397" i="2"/>
  <c r="O398" i="2"/>
  <c r="Q398" i="2"/>
  <c r="O399" i="2"/>
  <c r="Q399" i="2"/>
  <c r="O400" i="2"/>
  <c r="Q400" i="2"/>
  <c r="O401" i="2"/>
  <c r="Q401" i="2"/>
  <c r="O402" i="2"/>
  <c r="Q402" i="2"/>
  <c r="O403" i="2"/>
  <c r="Q403" i="2"/>
  <c r="O404" i="2"/>
  <c r="Q404" i="2"/>
  <c r="O405" i="2"/>
  <c r="Q405" i="2"/>
  <c r="O406" i="2"/>
  <c r="Q406" i="2"/>
  <c r="O407" i="2"/>
  <c r="Q407" i="2"/>
  <c r="O408" i="2"/>
  <c r="Q408" i="2"/>
  <c r="O409" i="2"/>
  <c r="Q409" i="2"/>
  <c r="O410" i="2"/>
  <c r="Q410" i="2"/>
  <c r="O411" i="2"/>
  <c r="Q411" i="2"/>
  <c r="O412" i="2"/>
  <c r="Q412" i="2"/>
  <c r="O413" i="2"/>
  <c r="Q413" i="2"/>
  <c r="O414" i="2"/>
  <c r="Q414" i="2"/>
  <c r="O415" i="2"/>
  <c r="Q415" i="2"/>
  <c r="O416" i="2"/>
  <c r="Q416" i="2"/>
  <c r="O417" i="2"/>
  <c r="Q417" i="2"/>
  <c r="O418" i="2"/>
  <c r="Q418" i="2"/>
  <c r="O419" i="2"/>
  <c r="Q419" i="2"/>
  <c r="O420" i="2"/>
  <c r="Q420" i="2"/>
  <c r="O421" i="2"/>
  <c r="Q421" i="2"/>
  <c r="O422" i="2"/>
  <c r="Q422" i="2"/>
  <c r="O423" i="2"/>
  <c r="Q423" i="2"/>
  <c r="O424" i="2"/>
  <c r="Q424" i="2"/>
  <c r="O425" i="2"/>
  <c r="Q425" i="2"/>
  <c r="O426" i="2"/>
  <c r="Q426" i="2"/>
  <c r="O427" i="2"/>
  <c r="Q427" i="2"/>
  <c r="O428" i="2"/>
  <c r="Q428" i="2"/>
  <c r="O429" i="2"/>
  <c r="Q429" i="2"/>
  <c r="O430" i="2"/>
  <c r="Q430" i="2"/>
  <c r="O431" i="2"/>
  <c r="Q431" i="2"/>
  <c r="O432" i="2"/>
  <c r="Q432" i="2"/>
  <c r="O433" i="2"/>
  <c r="Q433" i="2"/>
  <c r="O434" i="2"/>
  <c r="Q434" i="2"/>
  <c r="O435" i="2"/>
  <c r="Q435" i="2"/>
  <c r="O436" i="2"/>
  <c r="Q436" i="2"/>
  <c r="O437" i="2"/>
  <c r="Q437" i="2"/>
  <c r="O438" i="2"/>
  <c r="Q438" i="2"/>
  <c r="O439" i="2"/>
  <c r="Q439" i="2"/>
  <c r="O440" i="2"/>
  <c r="Q440" i="2"/>
  <c r="O441" i="2"/>
  <c r="Q441" i="2"/>
  <c r="O442" i="2"/>
  <c r="Q442" i="2"/>
  <c r="O443" i="2"/>
  <c r="Q443" i="2"/>
  <c r="O444" i="2"/>
  <c r="Q444" i="2"/>
  <c r="O445" i="2"/>
  <c r="Q445" i="2"/>
  <c r="O446" i="2"/>
  <c r="Q446" i="2"/>
  <c r="O447" i="2"/>
  <c r="Q447" i="2"/>
  <c r="O448" i="2"/>
  <c r="Q448" i="2"/>
  <c r="O449" i="2"/>
  <c r="Q449" i="2"/>
  <c r="O450" i="2"/>
  <c r="Q450" i="2"/>
  <c r="O451" i="2"/>
  <c r="Q451" i="2"/>
  <c r="O452" i="2"/>
  <c r="Q452" i="2"/>
  <c r="O453" i="2"/>
  <c r="Q453" i="2"/>
  <c r="O454" i="2"/>
  <c r="Q454" i="2"/>
  <c r="O455" i="2"/>
  <c r="Q455" i="2"/>
  <c r="O456" i="2"/>
  <c r="Q456" i="2"/>
  <c r="O457" i="2"/>
  <c r="Q457" i="2"/>
  <c r="O458" i="2"/>
  <c r="Q458" i="2"/>
  <c r="O459" i="2"/>
  <c r="Q459" i="2"/>
  <c r="O460" i="2"/>
  <c r="Q460" i="2"/>
  <c r="O461" i="2"/>
  <c r="Q461" i="2"/>
  <c r="O462" i="2"/>
  <c r="Q462" i="2"/>
  <c r="O463" i="2"/>
  <c r="Q463" i="2"/>
  <c r="O464" i="2"/>
  <c r="Q464" i="2"/>
  <c r="O465" i="2"/>
  <c r="Q465" i="2"/>
  <c r="O466" i="2"/>
  <c r="Q466" i="2"/>
  <c r="O467" i="2"/>
  <c r="Q467" i="2"/>
  <c r="O468" i="2"/>
  <c r="Q468" i="2"/>
  <c r="O469" i="2"/>
  <c r="Q469" i="2"/>
  <c r="O470" i="2"/>
  <c r="Q470" i="2"/>
  <c r="O471" i="2"/>
  <c r="Q471" i="2"/>
  <c r="O472" i="2"/>
  <c r="Q472" i="2"/>
  <c r="O473" i="2"/>
  <c r="Q473" i="2"/>
  <c r="O474" i="2"/>
  <c r="Q474" i="2"/>
  <c r="O475" i="2"/>
  <c r="Q475" i="2"/>
  <c r="O476" i="2"/>
  <c r="Q476" i="2"/>
  <c r="O477" i="2"/>
  <c r="Q477" i="2"/>
  <c r="O478" i="2"/>
  <c r="Q478" i="2"/>
  <c r="O479" i="2"/>
  <c r="Q479" i="2"/>
  <c r="O480" i="2"/>
  <c r="Q480" i="2"/>
  <c r="O481" i="2"/>
  <c r="Q481" i="2"/>
  <c r="O482" i="2"/>
  <c r="Q482" i="2"/>
  <c r="O483" i="2"/>
  <c r="Q483" i="2"/>
  <c r="O484" i="2"/>
  <c r="Q484" i="2"/>
  <c r="O485" i="2"/>
  <c r="Q485" i="2"/>
  <c r="O486" i="2"/>
  <c r="Q486" i="2"/>
  <c r="O487" i="2"/>
  <c r="Q487" i="2"/>
  <c r="O488" i="2"/>
  <c r="Q488" i="2"/>
  <c r="O489" i="2"/>
  <c r="Q489" i="2"/>
  <c r="O490" i="2"/>
  <c r="Q490" i="2"/>
  <c r="O491" i="2"/>
  <c r="Q491" i="2"/>
  <c r="O492" i="2"/>
  <c r="Q492" i="2"/>
  <c r="O493" i="2"/>
  <c r="Q493" i="2"/>
  <c r="O494" i="2"/>
  <c r="Q494" i="2"/>
  <c r="O495" i="2"/>
  <c r="Q495" i="2"/>
  <c r="O496" i="2"/>
  <c r="Q496" i="2"/>
  <c r="O497" i="2"/>
  <c r="Q497" i="2"/>
  <c r="O498" i="2"/>
  <c r="Q498" i="2"/>
  <c r="O499" i="2"/>
  <c r="Q499" i="2"/>
  <c r="O500" i="2"/>
  <c r="Q500" i="2"/>
  <c r="O501" i="2"/>
  <c r="Q501" i="2"/>
  <c r="O502" i="2"/>
  <c r="Q502" i="2"/>
  <c r="O503" i="2"/>
  <c r="Q503" i="2"/>
  <c r="O504" i="2"/>
  <c r="Q504" i="2"/>
  <c r="O505" i="2"/>
  <c r="Q505" i="2"/>
  <c r="O506" i="2"/>
  <c r="Q506" i="2"/>
  <c r="O507" i="2"/>
  <c r="Q507" i="2"/>
  <c r="O508" i="2"/>
  <c r="Q508" i="2"/>
  <c r="O509" i="2"/>
  <c r="Q509" i="2"/>
  <c r="O510" i="2"/>
  <c r="Q510" i="2"/>
  <c r="O511" i="2"/>
  <c r="Q511" i="2"/>
  <c r="O512" i="2"/>
  <c r="Q512" i="2"/>
  <c r="O513" i="2"/>
  <c r="Q513" i="2"/>
  <c r="O514" i="2"/>
  <c r="Q514" i="2"/>
  <c r="O515" i="2"/>
  <c r="Q515" i="2"/>
  <c r="O516" i="2"/>
  <c r="Q516" i="2"/>
  <c r="O517" i="2"/>
  <c r="Q517" i="2"/>
  <c r="O518" i="2"/>
  <c r="Q518" i="2"/>
  <c r="O519" i="2"/>
  <c r="Q519" i="2"/>
  <c r="O520" i="2"/>
  <c r="Q520" i="2"/>
  <c r="O521" i="2"/>
  <c r="Q521" i="2"/>
  <c r="O522" i="2"/>
  <c r="Q522" i="2"/>
  <c r="O523" i="2"/>
  <c r="Q523" i="2"/>
  <c r="O524" i="2"/>
  <c r="Q524" i="2"/>
  <c r="O525" i="2"/>
  <c r="Q525" i="2"/>
  <c r="O526" i="2"/>
  <c r="Q526" i="2"/>
  <c r="O527" i="2"/>
  <c r="Q527" i="2"/>
  <c r="O528" i="2"/>
  <c r="Q528" i="2"/>
  <c r="O529" i="2"/>
  <c r="Q529" i="2"/>
  <c r="O530" i="2"/>
  <c r="Q530" i="2"/>
  <c r="O531" i="2"/>
  <c r="Q531" i="2"/>
  <c r="O532" i="2"/>
  <c r="Q532" i="2"/>
  <c r="O533" i="2"/>
  <c r="Q533" i="2"/>
  <c r="O534" i="2"/>
  <c r="Q534" i="2"/>
  <c r="O535" i="2"/>
  <c r="Q535" i="2"/>
  <c r="O536" i="2"/>
  <c r="Q536" i="2"/>
  <c r="O537" i="2"/>
  <c r="Q537" i="2"/>
  <c r="O538" i="2"/>
  <c r="Q538" i="2"/>
  <c r="O539" i="2"/>
  <c r="Q539" i="2"/>
  <c r="O540" i="2"/>
  <c r="Q540" i="2"/>
  <c r="O541" i="2"/>
  <c r="Q541" i="2"/>
  <c r="O542" i="2"/>
  <c r="Q542" i="2"/>
  <c r="O543" i="2"/>
  <c r="Q543" i="2"/>
  <c r="O544" i="2"/>
  <c r="Q544" i="2"/>
  <c r="O545" i="2"/>
  <c r="Q545" i="2"/>
  <c r="O546" i="2"/>
  <c r="Q546" i="2"/>
  <c r="O547" i="2"/>
  <c r="Q547" i="2"/>
  <c r="O548" i="2"/>
  <c r="Q548" i="2"/>
  <c r="O549" i="2"/>
  <c r="Q549" i="2"/>
  <c r="O550" i="2"/>
  <c r="Q550" i="2"/>
  <c r="O551" i="2"/>
  <c r="Q551" i="2"/>
  <c r="O552" i="2"/>
  <c r="Q552" i="2"/>
  <c r="O553" i="2"/>
  <c r="Q553" i="2"/>
  <c r="O554" i="2"/>
  <c r="Q554" i="2"/>
  <c r="O555" i="2"/>
  <c r="Q555" i="2"/>
  <c r="O556" i="2"/>
  <c r="Q556" i="2"/>
  <c r="O557" i="2"/>
  <c r="Q557" i="2"/>
  <c r="O558" i="2"/>
  <c r="Q558" i="2"/>
  <c r="O559" i="2"/>
  <c r="Q559" i="2"/>
  <c r="O560" i="2"/>
  <c r="Q560" i="2"/>
  <c r="O561" i="2"/>
  <c r="Q561" i="2"/>
  <c r="O562" i="2"/>
  <c r="Q562" i="2"/>
  <c r="O563" i="2"/>
  <c r="Q563" i="2"/>
  <c r="O564" i="2"/>
  <c r="Q564" i="2"/>
  <c r="O565" i="2"/>
  <c r="Q565" i="2"/>
  <c r="O566" i="2"/>
  <c r="Q566" i="2"/>
  <c r="O567" i="2"/>
  <c r="Q567" i="2"/>
  <c r="O568" i="2"/>
  <c r="Q568" i="2"/>
  <c r="O569" i="2"/>
  <c r="Q569" i="2"/>
  <c r="O570" i="2"/>
  <c r="Q570" i="2"/>
  <c r="O571" i="2"/>
  <c r="Q571" i="2"/>
  <c r="O572" i="2"/>
  <c r="Q572" i="2"/>
  <c r="O573" i="2"/>
  <c r="Q573" i="2"/>
  <c r="O574" i="2"/>
  <c r="Q574" i="2"/>
  <c r="O575" i="2"/>
  <c r="Q575" i="2"/>
  <c r="O576" i="2"/>
  <c r="Q576" i="2"/>
  <c r="O577" i="2"/>
  <c r="Q577" i="2"/>
  <c r="O578" i="2"/>
  <c r="Q578" i="2"/>
  <c r="O579" i="2"/>
  <c r="Q579" i="2"/>
  <c r="O580" i="2"/>
  <c r="Q580" i="2"/>
  <c r="O581" i="2"/>
  <c r="Q581" i="2"/>
  <c r="O582" i="2"/>
  <c r="Q582" i="2"/>
  <c r="O583" i="2"/>
  <c r="Q583" i="2"/>
  <c r="O584" i="2"/>
  <c r="Q584" i="2"/>
  <c r="O585" i="2"/>
  <c r="Q585" i="2"/>
  <c r="O586" i="2"/>
  <c r="Q586" i="2"/>
  <c r="O587" i="2"/>
  <c r="Q587" i="2"/>
  <c r="O588" i="2"/>
  <c r="Q588" i="2"/>
  <c r="O589" i="2"/>
  <c r="Q589" i="2"/>
  <c r="O590" i="2"/>
  <c r="Q590" i="2"/>
  <c r="O591" i="2"/>
  <c r="Q591" i="2"/>
  <c r="O592" i="2"/>
  <c r="Q592" i="2"/>
  <c r="O593" i="2"/>
  <c r="Q593" i="2"/>
  <c r="O594" i="2"/>
  <c r="Q594" i="2"/>
  <c r="O595" i="2"/>
  <c r="Q595" i="2"/>
  <c r="O596" i="2"/>
  <c r="Q596" i="2"/>
  <c r="O597" i="2"/>
  <c r="Q597" i="2"/>
  <c r="O598" i="2"/>
  <c r="Q598" i="2"/>
  <c r="O599" i="2"/>
  <c r="Q599" i="2"/>
  <c r="O600" i="2"/>
  <c r="Q600" i="2"/>
  <c r="O601" i="2"/>
  <c r="Q601" i="2"/>
  <c r="O602" i="2"/>
  <c r="Q602" i="2"/>
  <c r="O603" i="2"/>
  <c r="Q603" i="2"/>
  <c r="O604" i="2"/>
  <c r="Q604" i="2"/>
  <c r="O605" i="2"/>
  <c r="Q605" i="2"/>
  <c r="O606" i="2"/>
  <c r="Q606" i="2"/>
  <c r="O607" i="2"/>
  <c r="Q607" i="2"/>
  <c r="O608" i="2"/>
  <c r="Q608" i="2"/>
  <c r="O609" i="2"/>
  <c r="Q609" i="2"/>
  <c r="O610" i="2"/>
  <c r="Q610" i="2"/>
  <c r="O611" i="2"/>
  <c r="Q611" i="2"/>
  <c r="O612" i="2"/>
  <c r="Q612" i="2"/>
  <c r="O613" i="2"/>
  <c r="Q613" i="2"/>
  <c r="O614" i="2"/>
  <c r="Q614" i="2"/>
  <c r="O615" i="2"/>
  <c r="Q615" i="2"/>
  <c r="O616" i="2"/>
  <c r="Q616" i="2"/>
  <c r="O617" i="2"/>
  <c r="Q617" i="2"/>
  <c r="O618" i="2"/>
  <c r="Q618" i="2"/>
  <c r="O619" i="2"/>
  <c r="Q619" i="2"/>
  <c r="O620" i="2"/>
  <c r="Q620" i="2"/>
  <c r="O621" i="2"/>
  <c r="Q621" i="2"/>
  <c r="O622" i="2"/>
  <c r="Q622" i="2"/>
  <c r="O623" i="2"/>
  <c r="Q623" i="2"/>
  <c r="O624" i="2"/>
  <c r="Q624" i="2"/>
  <c r="O625" i="2"/>
  <c r="Q625" i="2"/>
  <c r="O626" i="2"/>
  <c r="Q626" i="2"/>
  <c r="O627" i="2"/>
  <c r="Q627" i="2"/>
  <c r="O628" i="2"/>
  <c r="Q628" i="2"/>
  <c r="O629" i="2"/>
  <c r="Q629" i="2"/>
  <c r="O630" i="2"/>
  <c r="Q630" i="2"/>
  <c r="O631" i="2"/>
  <c r="Q631" i="2"/>
  <c r="O632" i="2"/>
  <c r="Q632" i="2"/>
  <c r="O633" i="2"/>
  <c r="Q633" i="2"/>
  <c r="O634" i="2"/>
  <c r="Q634" i="2"/>
  <c r="O635" i="2"/>
  <c r="Q635" i="2"/>
  <c r="O636" i="2"/>
  <c r="Q636" i="2"/>
  <c r="O637" i="2"/>
  <c r="Q637" i="2"/>
  <c r="O638" i="2"/>
  <c r="Q638" i="2"/>
  <c r="O639" i="2"/>
  <c r="Q639" i="2"/>
  <c r="O640" i="2"/>
  <c r="Q640" i="2"/>
  <c r="O641" i="2"/>
  <c r="Q641" i="2"/>
  <c r="O642" i="2"/>
  <c r="Q642" i="2"/>
  <c r="O643" i="2"/>
  <c r="Q643" i="2"/>
  <c r="O644" i="2"/>
  <c r="Q644" i="2"/>
  <c r="O645" i="2"/>
  <c r="Q645" i="2"/>
  <c r="O646" i="2"/>
  <c r="Q646" i="2"/>
  <c r="O647" i="2"/>
  <c r="Q647" i="2"/>
  <c r="O648" i="2"/>
  <c r="Q648" i="2"/>
  <c r="O649" i="2"/>
  <c r="Q649" i="2"/>
  <c r="O650" i="2"/>
  <c r="Q650" i="2"/>
  <c r="O651" i="2"/>
  <c r="Q651" i="2"/>
  <c r="O652" i="2"/>
  <c r="Q652" i="2"/>
  <c r="O653" i="2"/>
  <c r="Q653" i="2"/>
  <c r="O654" i="2"/>
  <c r="Q654" i="2"/>
  <c r="O655" i="2"/>
  <c r="Q655" i="2"/>
  <c r="O656" i="2"/>
  <c r="Q656" i="2"/>
  <c r="O657" i="2"/>
  <c r="Q657" i="2"/>
  <c r="O658" i="2"/>
  <c r="Q658" i="2"/>
  <c r="O659" i="2"/>
  <c r="Q659" i="2"/>
  <c r="O660" i="2"/>
  <c r="Q660" i="2"/>
  <c r="O661" i="2"/>
  <c r="Q661" i="2"/>
  <c r="O662" i="2"/>
  <c r="Q662" i="2"/>
  <c r="O663" i="2"/>
  <c r="Q663" i="2"/>
  <c r="O664" i="2"/>
  <c r="Q664" i="2"/>
  <c r="O665" i="2"/>
  <c r="Q665" i="2"/>
  <c r="O666" i="2"/>
  <c r="Q666" i="2"/>
  <c r="O667" i="2"/>
  <c r="Q667" i="2"/>
  <c r="O668" i="2"/>
  <c r="Q668" i="2"/>
  <c r="O669" i="2"/>
  <c r="Q669" i="2"/>
  <c r="O670" i="2"/>
  <c r="Q670" i="2"/>
  <c r="O671" i="2"/>
  <c r="Q671" i="2"/>
  <c r="O672" i="2"/>
  <c r="Q672" i="2"/>
  <c r="O673" i="2"/>
  <c r="Q673" i="2"/>
  <c r="O674" i="2"/>
  <c r="Q674" i="2"/>
  <c r="O675" i="2"/>
  <c r="Q675" i="2"/>
  <c r="O676" i="2"/>
  <c r="Q676" i="2"/>
  <c r="O677" i="2"/>
  <c r="Q677" i="2"/>
  <c r="O678" i="2"/>
  <c r="Q678" i="2"/>
  <c r="O679" i="2"/>
  <c r="Q679" i="2"/>
  <c r="O680" i="2"/>
  <c r="Q680" i="2"/>
  <c r="O681" i="2"/>
  <c r="Q681" i="2"/>
  <c r="O682" i="2"/>
  <c r="Q682" i="2"/>
  <c r="O683" i="2"/>
  <c r="Q683" i="2"/>
  <c r="O684" i="2"/>
  <c r="Q684" i="2"/>
  <c r="O685" i="2"/>
  <c r="Q685" i="2"/>
  <c r="O686" i="2"/>
  <c r="Q686" i="2"/>
  <c r="O687" i="2"/>
  <c r="Q687" i="2"/>
  <c r="O688" i="2"/>
  <c r="Q688" i="2"/>
  <c r="O689" i="2"/>
  <c r="Q689" i="2"/>
  <c r="O690" i="2"/>
  <c r="Q690" i="2"/>
  <c r="O691" i="2"/>
  <c r="Q691" i="2"/>
  <c r="O692" i="2"/>
  <c r="Q692" i="2"/>
  <c r="O693" i="2"/>
  <c r="Q693" i="2"/>
  <c r="O694" i="2"/>
  <c r="Q694" i="2"/>
  <c r="O695" i="2"/>
  <c r="Q695" i="2"/>
  <c r="O696" i="2"/>
  <c r="Q696" i="2"/>
  <c r="O697" i="2"/>
  <c r="Q697" i="2"/>
  <c r="O698" i="2"/>
  <c r="Q698" i="2"/>
  <c r="O699" i="2"/>
  <c r="Q699" i="2"/>
  <c r="O700" i="2"/>
  <c r="Q700" i="2"/>
  <c r="O701" i="2"/>
  <c r="Q701" i="2"/>
  <c r="O702" i="2"/>
  <c r="Q702" i="2"/>
  <c r="O703" i="2"/>
  <c r="Q703" i="2"/>
  <c r="O704" i="2"/>
  <c r="Q704" i="2"/>
  <c r="O705" i="2"/>
  <c r="Q705" i="2"/>
  <c r="O706" i="2"/>
  <c r="Q706" i="2"/>
  <c r="O707" i="2"/>
  <c r="Q707" i="2"/>
  <c r="O708" i="2"/>
  <c r="Q708" i="2"/>
  <c r="O709" i="2"/>
  <c r="Q709" i="2"/>
  <c r="O710" i="2"/>
  <c r="Q710" i="2"/>
  <c r="O711" i="2"/>
  <c r="Q711" i="2"/>
  <c r="O712" i="2"/>
  <c r="Q712" i="2"/>
  <c r="O713" i="2"/>
  <c r="Q713" i="2"/>
  <c r="O714" i="2"/>
  <c r="Q714" i="2"/>
  <c r="O715" i="2"/>
  <c r="Q715" i="2"/>
  <c r="O716" i="2"/>
  <c r="Q716" i="2"/>
  <c r="O717" i="2"/>
  <c r="Q717" i="2"/>
  <c r="O718" i="2"/>
  <c r="Q718" i="2"/>
  <c r="O719" i="2"/>
  <c r="Q719" i="2"/>
  <c r="O720" i="2"/>
  <c r="Q720" i="2"/>
  <c r="O721" i="2"/>
  <c r="Q721" i="2"/>
  <c r="O722" i="2"/>
  <c r="Q722" i="2"/>
  <c r="O723" i="2"/>
  <c r="Q723" i="2"/>
  <c r="O724" i="2"/>
  <c r="Q724" i="2"/>
  <c r="O725" i="2"/>
  <c r="Q725" i="2"/>
  <c r="O726" i="2"/>
  <c r="Q726" i="2"/>
  <c r="O727" i="2"/>
  <c r="Q727" i="2"/>
  <c r="O728" i="2"/>
  <c r="Q728" i="2"/>
  <c r="O729" i="2"/>
  <c r="Q729" i="2"/>
  <c r="O730" i="2"/>
  <c r="Q730" i="2"/>
  <c r="O731" i="2"/>
  <c r="Q731" i="2"/>
  <c r="O732" i="2"/>
  <c r="Q732" i="2"/>
  <c r="O733" i="2"/>
  <c r="Q733" i="2"/>
  <c r="O734" i="2"/>
  <c r="Q734" i="2"/>
  <c r="O735" i="2"/>
  <c r="Q735" i="2"/>
  <c r="O736" i="2"/>
  <c r="Q736" i="2"/>
  <c r="O737" i="2"/>
  <c r="Q737" i="2"/>
  <c r="O738" i="2"/>
  <c r="Q738" i="2"/>
  <c r="O739" i="2"/>
  <c r="Q739" i="2"/>
  <c r="O740" i="2"/>
  <c r="Q740" i="2"/>
  <c r="O741" i="2"/>
  <c r="Q741" i="2"/>
  <c r="O742" i="2"/>
  <c r="Q742" i="2"/>
  <c r="O743" i="2"/>
  <c r="Q743" i="2"/>
  <c r="O744" i="2"/>
  <c r="Q744" i="2"/>
  <c r="O745" i="2"/>
  <c r="Q745" i="2"/>
  <c r="O746" i="2"/>
  <c r="Q746" i="2"/>
  <c r="O747" i="2"/>
  <c r="Q747" i="2"/>
  <c r="O748" i="2"/>
  <c r="Q748" i="2"/>
  <c r="O749" i="2"/>
  <c r="Q749" i="2"/>
  <c r="O750" i="2"/>
  <c r="Q750" i="2"/>
  <c r="O751" i="2"/>
  <c r="Q751" i="2"/>
  <c r="O752" i="2"/>
  <c r="Q752" i="2"/>
  <c r="O753" i="2"/>
  <c r="Q753" i="2"/>
  <c r="O754" i="2"/>
  <c r="Q754" i="2"/>
  <c r="O755" i="2"/>
  <c r="Q755" i="2"/>
  <c r="O756" i="2"/>
  <c r="Q756" i="2"/>
  <c r="O757" i="2"/>
  <c r="Q757" i="2"/>
  <c r="O758" i="2"/>
  <c r="Q758" i="2"/>
  <c r="O759" i="2"/>
  <c r="Q759" i="2"/>
  <c r="O760" i="2"/>
  <c r="Q760" i="2"/>
  <c r="O761" i="2"/>
  <c r="Q761" i="2"/>
  <c r="O762" i="2"/>
  <c r="Q762" i="2"/>
  <c r="O763" i="2"/>
  <c r="Q763" i="2"/>
  <c r="O764" i="2"/>
  <c r="Q764" i="2"/>
  <c r="O765" i="2"/>
  <c r="Q765" i="2"/>
  <c r="O766" i="2"/>
  <c r="Q766" i="2"/>
  <c r="O767" i="2"/>
  <c r="Q767" i="2"/>
  <c r="O768" i="2"/>
  <c r="Q768" i="2"/>
  <c r="O769" i="2"/>
  <c r="Q769" i="2"/>
  <c r="O770" i="2"/>
  <c r="Q770" i="2"/>
  <c r="O771" i="2"/>
  <c r="Q771" i="2"/>
  <c r="O772" i="2"/>
  <c r="Q772" i="2"/>
  <c r="O773" i="2"/>
  <c r="Q773" i="2"/>
  <c r="O774" i="2"/>
  <c r="Q774" i="2"/>
  <c r="O775" i="2"/>
  <c r="Q775" i="2"/>
  <c r="O776" i="2"/>
  <c r="Q776" i="2"/>
  <c r="O777" i="2"/>
  <c r="Q777" i="2"/>
  <c r="O778" i="2"/>
  <c r="Q778" i="2"/>
  <c r="O779" i="2"/>
  <c r="Q779" i="2"/>
  <c r="O780" i="2"/>
  <c r="Q780" i="2"/>
  <c r="O781" i="2"/>
  <c r="Q781" i="2"/>
  <c r="O782" i="2"/>
  <c r="Q782" i="2"/>
  <c r="O783" i="2"/>
  <c r="Q783" i="2"/>
  <c r="O784" i="2"/>
  <c r="Q784" i="2"/>
  <c r="O785" i="2"/>
  <c r="Q785" i="2"/>
  <c r="O786" i="2"/>
  <c r="Q786" i="2"/>
  <c r="O787" i="2"/>
  <c r="Q787" i="2"/>
  <c r="O788" i="2"/>
  <c r="Q788" i="2"/>
  <c r="O789" i="2"/>
  <c r="Q789" i="2"/>
  <c r="O790" i="2"/>
  <c r="Q790" i="2"/>
  <c r="O791" i="2"/>
  <c r="Q791" i="2"/>
  <c r="O792" i="2"/>
  <c r="Q792" i="2"/>
  <c r="O793" i="2"/>
  <c r="Q793" i="2"/>
  <c r="O794" i="2"/>
  <c r="Q794" i="2"/>
  <c r="O795" i="2"/>
  <c r="Q795" i="2"/>
  <c r="O796" i="2"/>
  <c r="Q796" i="2"/>
  <c r="O797" i="2"/>
  <c r="Q797" i="2"/>
  <c r="O798" i="2"/>
  <c r="Q798" i="2"/>
  <c r="O799" i="2"/>
  <c r="Q799" i="2"/>
  <c r="O800" i="2"/>
  <c r="Q800" i="2"/>
  <c r="O801" i="2"/>
  <c r="Q801" i="2"/>
  <c r="O802" i="2"/>
  <c r="Q802" i="2"/>
  <c r="O803" i="2"/>
  <c r="Q803" i="2"/>
  <c r="O804" i="2"/>
  <c r="Q804" i="2"/>
  <c r="O805" i="2"/>
  <c r="Q805" i="2"/>
  <c r="O806" i="2"/>
  <c r="Q806" i="2"/>
  <c r="O807" i="2"/>
  <c r="Q807" i="2"/>
  <c r="O808" i="2"/>
  <c r="Q808" i="2"/>
  <c r="O809" i="2"/>
  <c r="Q809" i="2"/>
  <c r="O810" i="2"/>
  <c r="Q810" i="2"/>
  <c r="O811" i="2"/>
  <c r="Q811" i="2"/>
  <c r="O812" i="2"/>
  <c r="Q812" i="2"/>
  <c r="O813" i="2"/>
  <c r="Q813" i="2"/>
  <c r="O814" i="2"/>
  <c r="Q814" i="2"/>
  <c r="O815" i="2"/>
  <c r="Q815" i="2"/>
  <c r="O816" i="2"/>
  <c r="Q816" i="2"/>
  <c r="O817" i="2"/>
  <c r="Q817" i="2"/>
  <c r="O818" i="2"/>
  <c r="Q818" i="2"/>
  <c r="O819" i="2"/>
  <c r="Q819" i="2"/>
  <c r="O820" i="2"/>
  <c r="Q820" i="2"/>
  <c r="O821" i="2"/>
  <c r="Q821" i="2"/>
  <c r="O822" i="2"/>
  <c r="Q822" i="2"/>
  <c r="O823" i="2"/>
  <c r="Q823" i="2"/>
  <c r="O824" i="2"/>
  <c r="Q824" i="2"/>
  <c r="O825" i="2"/>
  <c r="Q825" i="2"/>
  <c r="O826" i="2"/>
  <c r="Q826" i="2"/>
  <c r="O827" i="2"/>
  <c r="Q827" i="2"/>
  <c r="O828" i="2"/>
  <c r="Q828" i="2"/>
  <c r="O829" i="2"/>
  <c r="Q829" i="2"/>
  <c r="O830" i="2"/>
  <c r="Q830" i="2"/>
  <c r="O831" i="2"/>
  <c r="Q831" i="2"/>
  <c r="O832" i="2"/>
  <c r="Q832" i="2"/>
  <c r="O833" i="2"/>
  <c r="Q833" i="2"/>
  <c r="O834" i="2"/>
  <c r="Q834" i="2"/>
  <c r="O835" i="2"/>
  <c r="Q835" i="2"/>
  <c r="O836" i="2"/>
  <c r="Q836" i="2"/>
  <c r="O837" i="2"/>
  <c r="Q837" i="2"/>
  <c r="O838" i="2"/>
  <c r="Q838" i="2"/>
  <c r="O839" i="2"/>
  <c r="Q839" i="2"/>
  <c r="O840" i="2"/>
  <c r="Q840" i="2"/>
  <c r="O841" i="2"/>
  <c r="Q841" i="2"/>
  <c r="O842" i="2"/>
  <c r="Q842" i="2"/>
  <c r="O843" i="2"/>
  <c r="Q843" i="2"/>
  <c r="O844" i="2"/>
  <c r="Q844" i="2"/>
  <c r="O845" i="2"/>
  <c r="Q845" i="2"/>
  <c r="O846" i="2"/>
  <c r="Q846" i="2"/>
  <c r="O847" i="2"/>
  <c r="Q847" i="2"/>
  <c r="O848" i="2"/>
  <c r="Q848" i="2"/>
  <c r="O849" i="2"/>
  <c r="Q849" i="2"/>
  <c r="O850" i="2"/>
  <c r="Q850" i="2"/>
  <c r="O851" i="2"/>
  <c r="Q851" i="2"/>
  <c r="O852" i="2"/>
  <c r="Q852" i="2"/>
  <c r="O853" i="2"/>
  <c r="Q853" i="2"/>
  <c r="O854" i="2"/>
  <c r="Q854" i="2"/>
  <c r="O855" i="2"/>
  <c r="Q855" i="2"/>
  <c r="O856" i="2"/>
  <c r="Q856" i="2"/>
  <c r="O857" i="2"/>
  <c r="Q857" i="2"/>
  <c r="O858" i="2"/>
  <c r="Q858" i="2"/>
  <c r="O859" i="2"/>
  <c r="Q859" i="2"/>
  <c r="O860" i="2"/>
  <c r="Q860" i="2"/>
  <c r="O861" i="2"/>
  <c r="Q861" i="2"/>
  <c r="O862" i="2"/>
  <c r="Q862" i="2"/>
  <c r="O863" i="2"/>
  <c r="Q863" i="2"/>
  <c r="O864" i="2"/>
  <c r="Q864" i="2"/>
  <c r="O865" i="2"/>
  <c r="Q865" i="2"/>
  <c r="O866" i="2"/>
  <c r="Q866" i="2"/>
  <c r="O867" i="2"/>
  <c r="Q867" i="2"/>
  <c r="O868" i="2"/>
  <c r="Q868" i="2"/>
  <c r="O869" i="2"/>
  <c r="Q869" i="2"/>
  <c r="O870" i="2"/>
  <c r="Q870" i="2"/>
  <c r="O871" i="2"/>
  <c r="Q871" i="2"/>
  <c r="O872" i="2"/>
  <c r="Q872" i="2"/>
  <c r="O873" i="2"/>
  <c r="Q873" i="2"/>
  <c r="O874" i="2"/>
  <c r="Q874" i="2"/>
  <c r="O875" i="2"/>
  <c r="Q875" i="2"/>
  <c r="O876" i="2"/>
  <c r="Q876" i="2"/>
  <c r="O877" i="2"/>
  <c r="Q877" i="2"/>
  <c r="O878" i="2"/>
  <c r="Q878" i="2"/>
  <c r="O879" i="2"/>
  <c r="Q879" i="2"/>
  <c r="O880" i="2"/>
  <c r="Q880" i="2"/>
  <c r="O881" i="2"/>
  <c r="Q881" i="2"/>
  <c r="O882" i="2"/>
  <c r="Q882" i="2"/>
  <c r="O883" i="2"/>
  <c r="Q883" i="2"/>
  <c r="O884" i="2"/>
  <c r="Q884" i="2"/>
  <c r="O885" i="2"/>
  <c r="Q885" i="2"/>
  <c r="O886" i="2"/>
  <c r="Q886" i="2"/>
  <c r="O887" i="2"/>
  <c r="Q887" i="2"/>
  <c r="O888" i="2"/>
  <c r="Q888" i="2"/>
  <c r="O889" i="2"/>
  <c r="Q889" i="2"/>
  <c r="O890" i="2"/>
  <c r="Q890" i="2"/>
  <c r="O891" i="2"/>
  <c r="Q891" i="2"/>
  <c r="O892" i="2"/>
  <c r="Q892" i="2"/>
  <c r="O893" i="2"/>
  <c r="Q893" i="2"/>
  <c r="O894" i="2"/>
  <c r="Q894" i="2"/>
  <c r="O895" i="2"/>
  <c r="Q895" i="2"/>
  <c r="O896" i="2"/>
  <c r="Q896" i="2"/>
  <c r="O897" i="2"/>
  <c r="Q897" i="2"/>
  <c r="O898" i="2"/>
  <c r="Q898" i="2"/>
  <c r="O899" i="2"/>
  <c r="Q899" i="2"/>
  <c r="O900" i="2"/>
  <c r="Q900" i="2"/>
  <c r="O901" i="2"/>
  <c r="Q901" i="2"/>
  <c r="O902" i="2"/>
  <c r="Q902" i="2"/>
  <c r="O903" i="2"/>
  <c r="Q903" i="2"/>
  <c r="O904" i="2"/>
  <c r="Q904" i="2"/>
  <c r="O905" i="2"/>
  <c r="Q905" i="2"/>
  <c r="O906" i="2"/>
  <c r="Q906" i="2"/>
  <c r="O907" i="2"/>
  <c r="Q907" i="2"/>
  <c r="O908" i="2"/>
  <c r="Q908" i="2"/>
  <c r="O909" i="2"/>
  <c r="Q909" i="2"/>
  <c r="O910" i="2"/>
  <c r="Q910" i="2"/>
  <c r="O911" i="2"/>
  <c r="Q911" i="2"/>
  <c r="O912" i="2"/>
  <c r="Q912" i="2"/>
  <c r="O913" i="2"/>
  <c r="Q913" i="2"/>
  <c r="O914" i="2"/>
  <c r="Q914" i="2"/>
  <c r="O915" i="2"/>
  <c r="Q915" i="2"/>
  <c r="O916" i="2"/>
  <c r="Q916" i="2"/>
  <c r="O917" i="2"/>
  <c r="Q917" i="2"/>
  <c r="O918" i="2"/>
  <c r="Q918" i="2"/>
  <c r="O919" i="2"/>
  <c r="Q919" i="2"/>
  <c r="O920" i="2"/>
  <c r="Q920" i="2"/>
  <c r="O921" i="2"/>
  <c r="Q921" i="2"/>
  <c r="O922" i="2"/>
  <c r="Q922" i="2"/>
  <c r="O923" i="2"/>
  <c r="Q923" i="2"/>
  <c r="O924" i="2"/>
  <c r="Q924" i="2"/>
  <c r="O925" i="2"/>
  <c r="Q925" i="2"/>
  <c r="O926" i="2"/>
  <c r="Q926" i="2"/>
  <c r="O927" i="2"/>
  <c r="Q927" i="2"/>
  <c r="O928" i="2"/>
  <c r="Q928" i="2"/>
  <c r="O929" i="2"/>
  <c r="Q929" i="2"/>
  <c r="O930" i="2"/>
  <c r="Q930" i="2"/>
  <c r="O931" i="2"/>
  <c r="Q931" i="2"/>
  <c r="O932" i="2"/>
  <c r="Q932" i="2"/>
  <c r="O933" i="2"/>
  <c r="Q933" i="2"/>
  <c r="O934" i="2"/>
  <c r="Q934" i="2"/>
  <c r="O935" i="2"/>
  <c r="Q935" i="2"/>
  <c r="O936" i="2"/>
  <c r="Q936" i="2"/>
  <c r="O937" i="2"/>
  <c r="Q937" i="2"/>
  <c r="O938" i="2"/>
  <c r="Q938" i="2"/>
  <c r="O939" i="2"/>
  <c r="Q939" i="2"/>
  <c r="O940" i="2"/>
  <c r="Q940" i="2"/>
  <c r="O941" i="2"/>
  <c r="Q941" i="2"/>
  <c r="O942" i="2"/>
  <c r="Q942" i="2"/>
  <c r="O943" i="2"/>
  <c r="Q943" i="2"/>
  <c r="O944" i="2"/>
  <c r="Q944" i="2"/>
  <c r="O945" i="2"/>
  <c r="Q945" i="2"/>
  <c r="O946" i="2"/>
  <c r="Q946" i="2"/>
  <c r="O947" i="2"/>
  <c r="Q947" i="2"/>
  <c r="O948" i="2"/>
  <c r="Q948" i="2"/>
  <c r="O949" i="2"/>
  <c r="Q949" i="2"/>
  <c r="O950" i="2"/>
  <c r="Q950" i="2"/>
  <c r="O951" i="2"/>
  <c r="Q951" i="2"/>
  <c r="O952" i="2"/>
  <c r="Q952" i="2"/>
  <c r="O953" i="2"/>
  <c r="Q953" i="2"/>
  <c r="O954" i="2"/>
  <c r="Q954" i="2"/>
  <c r="O955" i="2"/>
  <c r="Q955" i="2"/>
  <c r="O956" i="2"/>
  <c r="Q956" i="2"/>
  <c r="O957" i="2"/>
  <c r="Q957" i="2"/>
  <c r="O958" i="2"/>
  <c r="Q958" i="2"/>
  <c r="O959" i="2"/>
  <c r="Q959" i="2"/>
  <c r="O960" i="2"/>
  <c r="Q960" i="2"/>
  <c r="O961" i="2"/>
  <c r="Q961" i="2"/>
  <c r="O962" i="2"/>
  <c r="Q962" i="2"/>
  <c r="O963" i="2"/>
  <c r="Q963" i="2"/>
  <c r="O964" i="2"/>
  <c r="Q964" i="2"/>
  <c r="O965" i="2"/>
  <c r="Q965" i="2"/>
  <c r="O966" i="2"/>
  <c r="Q966" i="2"/>
  <c r="O967" i="2"/>
  <c r="Q967" i="2"/>
  <c r="O968" i="2"/>
  <c r="Q968" i="2"/>
  <c r="O969" i="2"/>
  <c r="Q969" i="2"/>
  <c r="O970" i="2"/>
  <c r="Q970" i="2"/>
  <c r="O971" i="2"/>
  <c r="Q971" i="2"/>
  <c r="O972" i="2"/>
  <c r="Q972" i="2"/>
  <c r="O973" i="2"/>
  <c r="Q973" i="2"/>
  <c r="O974" i="2"/>
  <c r="Q974" i="2"/>
  <c r="O975" i="2"/>
  <c r="Q975" i="2"/>
  <c r="O976" i="2"/>
  <c r="Q976" i="2"/>
  <c r="O977" i="2"/>
  <c r="Q977" i="2"/>
  <c r="O978" i="2"/>
  <c r="Q978" i="2"/>
  <c r="O979" i="2"/>
  <c r="Q979" i="2"/>
  <c r="O980" i="2"/>
  <c r="Q980" i="2"/>
  <c r="O981" i="2"/>
  <c r="Q981" i="2"/>
  <c r="O982" i="2"/>
  <c r="Q982" i="2"/>
  <c r="O983" i="2"/>
  <c r="Q983" i="2"/>
  <c r="O984" i="2"/>
  <c r="Q984" i="2"/>
  <c r="O985" i="2"/>
  <c r="Q985" i="2"/>
  <c r="O986" i="2"/>
  <c r="Q986" i="2"/>
  <c r="O987" i="2"/>
  <c r="Q987" i="2"/>
  <c r="O988" i="2"/>
  <c r="Q988" i="2"/>
  <c r="O989" i="2"/>
  <c r="Q989" i="2"/>
  <c r="O990" i="2"/>
  <c r="Q990" i="2"/>
  <c r="O991" i="2"/>
  <c r="Q991" i="2"/>
  <c r="O992" i="2"/>
  <c r="Q992" i="2"/>
  <c r="O993" i="2"/>
  <c r="Q993" i="2"/>
  <c r="O994" i="2"/>
  <c r="Q994" i="2"/>
  <c r="O995" i="2"/>
  <c r="Q995" i="2"/>
  <c r="O996" i="2"/>
  <c r="Q996" i="2"/>
  <c r="O997" i="2"/>
  <c r="Q997" i="2"/>
  <c r="O998" i="2"/>
  <c r="Q998" i="2"/>
  <c r="O999" i="2"/>
  <c r="Q999" i="2"/>
  <c r="O1000" i="2"/>
  <c r="Q1000" i="2"/>
  <c r="O2" i="2"/>
  <c r="Q2" i="2"/>
  <c r="B3" i="5" l="1"/>
  <c r="D2" i="5"/>
  <c r="C3" i="5"/>
  <c r="D3" i="5"/>
  <c r="C2" i="5"/>
  <c r="B2" i="5"/>
  <c r="F3" i="5" l="1"/>
  <c r="D16" i="1" s="1"/>
</calcChain>
</file>

<file path=xl/sharedStrings.xml><?xml version="1.0" encoding="utf-8"?>
<sst xmlns="http://schemas.openxmlformats.org/spreadsheetml/2006/main" count="273" uniqueCount="204">
  <si>
    <t>Your Call sign</t>
  </si>
  <si>
    <t>Your Name</t>
  </si>
  <si>
    <t>Your Surname</t>
  </si>
  <si>
    <t>E-mail</t>
  </si>
  <si>
    <t>SARL Holiday Hunt</t>
  </si>
  <si>
    <t>QTH Gridsquare</t>
  </si>
  <si>
    <t>Awayer Gridsquare</t>
  </si>
  <si>
    <t>Time of QSO (UTC)</t>
  </si>
  <si>
    <t>Operator's Callsign</t>
  </si>
  <si>
    <t>Signal Report Received</t>
  </si>
  <si>
    <t>Band Used (e.g., 20m, 40m)</t>
  </si>
  <si>
    <t>Gridsquare Received</t>
  </si>
  <si>
    <t>Name Received</t>
  </si>
  <si>
    <t>Signal Report Sent</t>
  </si>
  <si>
    <t>Gridsquare Sent</t>
  </si>
  <si>
    <t>Is grid multiplier</t>
  </si>
  <si>
    <t>Is SADC multiplier</t>
  </si>
  <si>
    <t>QSO Point Claimed</t>
  </si>
  <si>
    <t>QSO Point Awarded</t>
  </si>
  <si>
    <t>D2</t>
  </si>
  <si>
    <t>A2</t>
  </si>
  <si>
    <t>D6</t>
  </si>
  <si>
    <t>9Q</t>
  </si>
  <si>
    <t>3DA</t>
  </si>
  <si>
    <t>7P</t>
  </si>
  <si>
    <t>7Q</t>
  </si>
  <si>
    <t>V5</t>
  </si>
  <si>
    <t>S7</t>
  </si>
  <si>
    <t>5H</t>
  </si>
  <si>
    <t>9J</t>
  </si>
  <si>
    <t>Z2</t>
  </si>
  <si>
    <t>6X</t>
  </si>
  <si>
    <t>5R</t>
  </si>
  <si>
    <t>3B9</t>
  </si>
  <si>
    <t>3B8</t>
  </si>
  <si>
    <t>C9</t>
  </si>
  <si>
    <t>C8</t>
  </si>
  <si>
    <t>zs6fy</t>
  </si>
  <si>
    <t>zs2vr</t>
  </si>
  <si>
    <t>40m</t>
  </si>
  <si>
    <t>kg54</t>
  </si>
  <si>
    <t>kf16</t>
  </si>
  <si>
    <t>vaughan</t>
  </si>
  <si>
    <t>v51ww</t>
  </si>
  <si>
    <t>20m</t>
  </si>
  <si>
    <t>ZS</t>
  </si>
  <si>
    <t>ZU</t>
  </si>
  <si>
    <t>ZR</t>
  </si>
  <si>
    <t>Dupe</t>
  </si>
  <si>
    <t>zs3tg</t>
  </si>
  <si>
    <t>Mode Used (CW, SSB, Digital)</t>
  </si>
  <si>
    <t>kg21</t>
  </si>
  <si>
    <t>Gerhard</t>
  </si>
  <si>
    <t>ZS3tg</t>
  </si>
  <si>
    <t>Digital</t>
  </si>
  <si>
    <t>KG54</t>
  </si>
  <si>
    <t>KG21</t>
  </si>
  <si>
    <t>Total Claimed Score</t>
  </si>
  <si>
    <t>Total Awarded Score</t>
  </si>
  <si>
    <t>Contacts per band</t>
  </si>
  <si>
    <t>CW</t>
  </si>
  <si>
    <t>SSB</t>
  </si>
  <si>
    <t>Row Labels</t>
  </si>
  <si>
    <t>(blank)</t>
  </si>
  <si>
    <t>Grand Total</t>
  </si>
  <si>
    <t>Station Contacted</t>
  </si>
  <si>
    <t>Angola</t>
  </si>
  <si>
    <t>Botswana</t>
  </si>
  <si>
    <t>Comoros</t>
  </si>
  <si>
    <t>Democratic Republic of Congo</t>
  </si>
  <si>
    <t>Eswatini</t>
  </si>
  <si>
    <t>Lesotho</t>
  </si>
  <si>
    <t>Madagascar</t>
  </si>
  <si>
    <t>Malawi</t>
  </si>
  <si>
    <t>Mauritius</t>
  </si>
  <si>
    <t>Mozambique</t>
  </si>
  <si>
    <t>Namibia</t>
  </si>
  <si>
    <t>Seychelles</t>
  </si>
  <si>
    <t>Tanzania</t>
  </si>
  <si>
    <t>Zambia</t>
  </si>
  <si>
    <t>Zimbabwe</t>
  </si>
  <si>
    <t>South Africa</t>
  </si>
  <si>
    <t>Country</t>
  </si>
  <si>
    <t>hb9hub</t>
  </si>
  <si>
    <t>fg54</t>
  </si>
  <si>
    <t>JF86</t>
  </si>
  <si>
    <t>JF87</t>
  </si>
  <si>
    <t>JF88</t>
  </si>
  <si>
    <t>JF89</t>
  </si>
  <si>
    <t>JF95</t>
  </si>
  <si>
    <t>JF96</t>
  </si>
  <si>
    <t>JF97</t>
  </si>
  <si>
    <t>JF98</t>
  </si>
  <si>
    <t>JF99</t>
  </si>
  <si>
    <t>JG80</t>
  </si>
  <si>
    <t>JG81</t>
  </si>
  <si>
    <t>JG90</t>
  </si>
  <si>
    <t>JG91</t>
  </si>
  <si>
    <t>KF05</t>
  </si>
  <si>
    <t>KF06</t>
  </si>
  <si>
    <t>KF07</t>
  </si>
  <si>
    <t>KF08</t>
  </si>
  <si>
    <t>KF09</t>
  </si>
  <si>
    <t>KF15</t>
  </si>
  <si>
    <t>KF16</t>
  </si>
  <si>
    <t>KF17</t>
  </si>
  <si>
    <t>KF18</t>
  </si>
  <si>
    <t>KF19</t>
  </si>
  <si>
    <t>KF25</t>
  </si>
  <si>
    <t>KF26</t>
  </si>
  <si>
    <t>KF27</t>
  </si>
  <si>
    <t>KF28</t>
  </si>
  <si>
    <t>KF29</t>
  </si>
  <si>
    <t>KF36</t>
  </si>
  <si>
    <t>KF37</t>
  </si>
  <si>
    <t>KF38</t>
  </si>
  <si>
    <t>KF39</t>
  </si>
  <si>
    <t>KF47</t>
  </si>
  <si>
    <t>KF48</t>
  </si>
  <si>
    <t>KF49</t>
  </si>
  <si>
    <t>KF58</t>
  </si>
  <si>
    <t>KF59</t>
  </si>
  <si>
    <t>KG00</t>
  </si>
  <si>
    <t>KG01</t>
  </si>
  <si>
    <t>KG02</t>
  </si>
  <si>
    <t>KG03</t>
  </si>
  <si>
    <t>KG04</t>
  </si>
  <si>
    <t>KG05</t>
  </si>
  <si>
    <t>KG10</t>
  </si>
  <si>
    <t>KG11</t>
  </si>
  <si>
    <t>KG12</t>
  </si>
  <si>
    <t>KG13</t>
  </si>
  <si>
    <t>KG14</t>
  </si>
  <si>
    <t>KG20</t>
  </si>
  <si>
    <t>KG22</t>
  </si>
  <si>
    <t>KG23</t>
  </si>
  <si>
    <t>KG24</t>
  </si>
  <si>
    <t>KG25</t>
  </si>
  <si>
    <t>KG30</t>
  </si>
  <si>
    <t>KG31</t>
  </si>
  <si>
    <t>KG32</t>
  </si>
  <si>
    <t>KG33</t>
  </si>
  <si>
    <t>KG34</t>
  </si>
  <si>
    <t>KG35</t>
  </si>
  <si>
    <t>KG36</t>
  </si>
  <si>
    <t>KG37</t>
  </si>
  <si>
    <t>KG40</t>
  </si>
  <si>
    <t>KG41</t>
  </si>
  <si>
    <t>KG42</t>
  </si>
  <si>
    <t>KG43</t>
  </si>
  <si>
    <t>KG44</t>
  </si>
  <si>
    <t>KG45</t>
  </si>
  <si>
    <t>KG46</t>
  </si>
  <si>
    <t>KG47</t>
  </si>
  <si>
    <t>KG50</t>
  </si>
  <si>
    <t>KG51</t>
  </si>
  <si>
    <t>KG52</t>
  </si>
  <si>
    <t>KG53</t>
  </si>
  <si>
    <t>KG55</t>
  </si>
  <si>
    <t>KG56</t>
  </si>
  <si>
    <t>KG57</t>
  </si>
  <si>
    <t>KG61</t>
  </si>
  <si>
    <t>KG62</t>
  </si>
  <si>
    <t>KG63</t>
  </si>
  <si>
    <t>KG64</t>
  </si>
  <si>
    <t>KG65</t>
  </si>
  <si>
    <t>Non SADC/DX</t>
  </si>
  <si>
    <t>f4wbn</t>
  </si>
  <si>
    <t>3DA0LP</t>
  </si>
  <si>
    <t>A2NEW</t>
  </si>
  <si>
    <t>Count of Station Contacted</t>
  </si>
  <si>
    <t>QSO Points</t>
  </si>
  <si>
    <t>Grid Multiplier</t>
  </si>
  <si>
    <t>SADC Multiplier</t>
  </si>
  <si>
    <t>Final Score</t>
  </si>
  <si>
    <t>Contacts by Area</t>
  </si>
  <si>
    <t>DIGITAL</t>
  </si>
  <si>
    <t>C91W</t>
  </si>
  <si>
    <t>Contacts Per mode</t>
  </si>
  <si>
    <t>Date of QSO (DD-MM-YYY)</t>
  </si>
  <si>
    <t>Instructions:</t>
  </si>
  <si>
    <t>Only add information in Columns A to K on the Contacts sheet (Yellow areas).</t>
  </si>
  <si>
    <t>The pink area will auto calculate you points. Dupe checking, grid multipliers</t>
  </si>
  <si>
    <t>and country multipliers are calculated automatically.</t>
  </si>
  <si>
    <t>Dates should be entered as DD-MM-YYY</t>
  </si>
  <si>
    <t>Time should be entered as HH:MM:SS</t>
  </si>
  <si>
    <t>Band used should be entered as 20m, 40m, 15m etc.</t>
  </si>
  <si>
    <t>Modes are SSB, CW, Digital.</t>
  </si>
  <si>
    <t>You do not need to remove Dupes manually, they will not be included in the "QSO Point Awarded"</t>
  </si>
  <si>
    <t>column.</t>
  </si>
  <si>
    <t>Your Score as well as stats are presented on the Stats sheet. To automatically update the stats:</t>
  </si>
  <si>
    <t>SAVE your file, close it and open it again.</t>
  </si>
  <si>
    <t>If you log more than 2000 contacts, the sheet will NOT automatically update as you've run out of space</t>
  </si>
  <si>
    <t>on the calculation tables. Please contact ZS6FY for assistance.</t>
  </si>
  <si>
    <t>Remember that only SADC countries will count for points.</t>
  </si>
  <si>
    <t>I declare that this station was operated in accordance with the Amateur Radio Regulations, Terms of my Licence and the Rules of the Contest. I have read and accept to abide by the contest specific and contest general rules in the latest version of the SARL Contest Manual. 
I accept decisions of the Contest Working Group relating to this log.  
By submitting my contest log, I agree to these conditions and that my name, callsign, log and adjudicated contest score may be published by the SARL and/or contest sponsor.</t>
  </si>
  <si>
    <t>Contest Undertaking</t>
  </si>
  <si>
    <r>
      <t xml:space="preserve">A.  The address for the electronic submission of your log sheet is </t>
    </r>
    <r>
      <rPr>
        <b/>
        <sz val="14"/>
        <color theme="1"/>
        <rFont val="Calibri (Body)"/>
      </rPr>
      <t>contest@sarl.org.za</t>
    </r>
  </si>
  <si>
    <t>B.  Please do not tamper with the formulae</t>
  </si>
  <si>
    <r>
      <t xml:space="preserve">C. Please put your callsign, contest type,and date in filename of the file that you submit eg </t>
    </r>
    <r>
      <rPr>
        <sz val="14"/>
        <color rgb="FFFF0000"/>
        <rFont val="Calibri (Body)"/>
      </rPr>
      <t>ZS1BIG-HolidayHunt-2025-12-15</t>
    </r>
  </si>
  <si>
    <t>Claimed Score</t>
  </si>
  <si>
    <t>Category</t>
  </si>
  <si>
    <t>Awayer/Stayer/Mixer</t>
  </si>
  <si>
    <t>Stayer (S) / Awayer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</si>
</sst>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sz val="14"/>
      <color theme="1"/>
      <name val="Calibri (Body)"/>
    </font>
    <font>
      <b/>
      <sz val="14"/>
      <color theme="1"/>
      <name val="Calibri (Body)"/>
    </font>
    <font>
      <sz val="14"/>
      <color rgb="FF0070C0"/>
      <name val="Calibri (Body)"/>
    </font>
    <font>
      <sz val="14"/>
      <color rgb="FFFF0000"/>
      <name val="Calibri (Body)"/>
    </font>
    <font>
      <b/>
      <sz val="11"/>
      <name val="Calibri"/>
      <family val="2"/>
    </font>
    <font>
      <sz val="12"/>
      <color theme="1"/>
      <name val="Aptos"/>
      <family val="2"/>
    </font>
    <font>
      <sz val="8"/>
      <name val="Arial"/>
      <family val="2"/>
    </font>
    <font>
      <b/>
      <sz val="28"/>
      <color theme="1"/>
      <name val="Arial"/>
      <family val="2"/>
    </font>
    <font>
      <sz val="22"/>
      <color rgb="FF0070C0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8" tint="0.79998168889431442"/>
        <bgColor rgb="FFFFFF00"/>
      </patternFill>
    </fill>
    <fill>
      <patternFill patternType="solid">
        <fgColor rgb="FFFF7C8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2">
    <xf numFmtId="0" fontId="0" fillId="0" borderId="0" xfId="0"/>
    <xf numFmtId="0" fontId="8" fillId="4" borderId="8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2" borderId="4" xfId="0" applyFill="1" applyBorder="1"/>
    <xf numFmtId="0" fontId="0" fillId="2" borderId="3" xfId="0" applyFill="1" applyBorder="1"/>
    <xf numFmtId="0" fontId="0" fillId="2" borderId="2" xfId="0" applyFill="1" applyBorder="1"/>
    <xf numFmtId="0" fontId="0" fillId="3" borderId="0" xfId="0" applyFill="1"/>
    <xf numFmtId="0" fontId="8" fillId="5" borderId="0" xfId="1" applyFont="1" applyFill="1" applyAlignment="1">
      <alignment horizontal="center" vertical="center" wrapText="1"/>
    </xf>
    <xf numFmtId="0" fontId="8" fillId="5" borderId="7" xfId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0" fillId="0" borderId="0" xfId="0" applyNumberFormat="1"/>
    <xf numFmtId="0" fontId="3" fillId="0" borderId="0" xfId="1" applyFont="1"/>
    <xf numFmtId="0" fontId="4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7" borderId="0" xfId="0" applyFill="1"/>
    <xf numFmtId="0" fontId="6" fillId="0" borderId="1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0" fontId="0" fillId="0" borderId="1" xfId="0" applyBorder="1" applyAlignment="1">
      <alignment horizontal="center"/>
    </xf>
    <xf numFmtId="0" fontId="11" fillId="6" borderId="0" xfId="0" applyFont="1" applyFill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</cellXfs>
  <cellStyles count="35">
    <cellStyle name="Normal" xfId="0" builtinId="0"/>
    <cellStyle name="Normal 10" xfId="2" xr:uid="{83DE90BF-0C9D-4B2C-98DA-C84FC47D582B}"/>
    <cellStyle name="Normal 11" xfId="3" xr:uid="{0DEA5AFC-DCBE-47E2-85D5-33008238B30E}"/>
    <cellStyle name="Normal 12" xfId="1" xr:uid="{D90C7AF8-02DC-4A93-BAAA-3BE948B0D4E4}"/>
    <cellStyle name="Normal 14" xfId="4" xr:uid="{C4D3C0B9-FC85-4DB4-A1D9-06F5063140E3}"/>
    <cellStyle name="Normal 15" xfId="5" xr:uid="{7FD7E831-542F-476D-943B-4FEBFD32E47D}"/>
    <cellStyle name="Normal 17" xfId="6" xr:uid="{2BB62A56-9E3F-4425-B1B4-D1411FEE25F1}"/>
    <cellStyle name="Normal 19" xfId="7" xr:uid="{793476B8-2C8C-491E-BF66-30ABA0E36EB7}"/>
    <cellStyle name="Normal 2" xfId="8" xr:uid="{93E24A99-3F54-4087-BE45-53AE77B3E1DB}"/>
    <cellStyle name="Normal 2 2" xfId="9" xr:uid="{58BC65C6-C936-4E6E-8BC1-2729E79A2551}"/>
    <cellStyle name="Normal 2 3" xfId="10" xr:uid="{DD739F65-E51D-4BA8-96F4-8E2A1BA89708}"/>
    <cellStyle name="Normal 2 4" xfId="11" xr:uid="{8EAD952C-A560-4C23-A7EA-F9FDF6E8C8A4}"/>
    <cellStyle name="Normal 2 5" xfId="12" xr:uid="{622D4012-B362-4F73-92E9-D7BFDE458ECA}"/>
    <cellStyle name="Normal 2 6" xfId="13" xr:uid="{36FAE522-EC0F-45F4-9965-D933786FC31D}"/>
    <cellStyle name="Normal 2 7" xfId="14" xr:uid="{228E1D7F-C011-4659-BD48-80B93C7966F1}"/>
    <cellStyle name="Normal 2 8" xfId="15" xr:uid="{28A88E04-0311-4CF7-9588-0DBDD9A7BE3B}"/>
    <cellStyle name="Normal 21" xfId="16" xr:uid="{48CD3F4D-ECBD-4A0A-A77D-5E496D537782}"/>
    <cellStyle name="Normal 22" xfId="17" xr:uid="{87C35A10-01AA-47E2-8577-763419165EB1}"/>
    <cellStyle name="Normal 24" xfId="18" xr:uid="{6E635AB9-21B7-4B01-B438-C76735999E0C}"/>
    <cellStyle name="Normal 25" xfId="19" xr:uid="{2EB60AC8-AB53-4762-831C-C15B505776F2}"/>
    <cellStyle name="Normal 27" xfId="20" xr:uid="{45F5665E-531C-4278-91C2-22D45AA2F4C5}"/>
    <cellStyle name="Normal 3" xfId="21" xr:uid="{8D475FB3-5DDC-447A-B13C-480B950FAA67}"/>
    <cellStyle name="Normal 3 2" xfId="22" xr:uid="{FE508D3C-A71D-4FF6-A19A-BE306FE74031}"/>
    <cellStyle name="Normal 3 5" xfId="23" xr:uid="{1BCE206F-3F33-47F7-B08D-D26A73CCCA01}"/>
    <cellStyle name="Normal 3 6" xfId="24" xr:uid="{403A0A13-1369-430F-85F5-DA702ADC019A}"/>
    <cellStyle name="Normal 4" xfId="25" xr:uid="{64C745B9-7904-4F38-8D65-FCEB6CD2D300}"/>
    <cellStyle name="Normal 4 2" xfId="26" xr:uid="{5E50FFC9-E984-462A-91D4-E542C90D19FA}"/>
    <cellStyle name="Normal 5" xfId="27" xr:uid="{3360A073-6485-4099-9F94-0B7A05E33D85}"/>
    <cellStyle name="Normal 6" xfId="28" xr:uid="{2AA82185-DF50-42EC-8F1B-6D71FF25A458}"/>
    <cellStyle name="Normal 7" xfId="29" xr:uid="{36B755FB-F6BD-4DEA-973B-EDFD679E40FF}"/>
    <cellStyle name="Normal 8" xfId="30" xr:uid="{C3BA66BD-0752-4F8B-BDEA-FE8316D3435B}"/>
    <cellStyle name="Normal 9" xfId="31" xr:uid="{E39091E8-650B-46C1-887D-EAD4617E4D02}"/>
    <cellStyle name="Normal 9 2" xfId="32" xr:uid="{F2A8B424-7444-4571-A18E-7A6A230D50F9}"/>
    <cellStyle name="Normal 9 5" xfId="33" xr:uid="{42110F2A-3FB2-45EC-ADD4-6C009DFCBA85}"/>
    <cellStyle name="Normal 9 6" xfId="34" xr:uid="{6F37DA44-7B1D-4445-B335-6195B9E4B1AB}"/>
  </cellStyles>
  <dxfs count="7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[Holiday Hunt final version.xlsx]Pivots!PivotTable2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Contacts</a:t>
            </a:r>
            <a:r>
              <a:rPr lang="en-US" baseline="0"/>
              <a:t> per Country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Pivots!$B$6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Pivots!$A$7:$A$13</c:f>
              <c:strCache>
                <c:ptCount val="6"/>
                <c:pt idx="0">
                  <c:v>Botswana</c:v>
                </c:pt>
                <c:pt idx="1">
                  <c:v>Eswatini</c:v>
                </c:pt>
                <c:pt idx="2">
                  <c:v>Namibia</c:v>
                </c:pt>
                <c:pt idx="3">
                  <c:v>Non SADC/DX</c:v>
                </c:pt>
                <c:pt idx="4">
                  <c:v>South Africa</c:v>
                </c:pt>
                <c:pt idx="5">
                  <c:v>Mozambique</c:v>
                </c:pt>
              </c:strCache>
            </c:strRef>
          </c:cat>
          <c:val>
            <c:numRef>
              <c:f>Pivots!$B$7:$B$13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A-49A0-8A4F-F0D167F40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5864992"/>
        <c:axId val="805867152"/>
      </c:barChart>
      <c:catAx>
        <c:axId val="80586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5867152"/>
        <c:crosses val="autoZero"/>
        <c:auto val="1"/>
        <c:lblAlgn val="ctr"/>
        <c:lblOffset val="100"/>
        <c:noMultiLvlLbl val="0"/>
      </c:catAx>
      <c:valAx>
        <c:axId val="80586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586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[Holiday Hunt final version.xlsx]Pivots!PivotTable3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Contacts</a:t>
            </a:r>
            <a:r>
              <a:rPr lang="en-US" baseline="0"/>
              <a:t> by Band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Pivots!$E$6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Pivots!$D$7:$D$9</c:f>
              <c:strCache>
                <c:ptCount val="2"/>
                <c:pt idx="0">
                  <c:v>20m</c:v>
                </c:pt>
                <c:pt idx="1">
                  <c:v>40m</c:v>
                </c:pt>
              </c:strCache>
            </c:strRef>
          </c:cat>
          <c:val>
            <c:numRef>
              <c:f>Pivots!$E$7:$E$9</c:f>
              <c:numCache>
                <c:formatCode>General</c:formatCode>
                <c:ptCount val="2"/>
                <c:pt idx="0">
                  <c:v>6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1B-4338-81B5-01BAFD79D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8180624"/>
        <c:axId val="948181704"/>
      </c:barChart>
      <c:catAx>
        <c:axId val="94818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181704"/>
        <c:crosses val="autoZero"/>
        <c:auto val="1"/>
        <c:lblAlgn val="ctr"/>
        <c:lblOffset val="100"/>
        <c:noMultiLvlLbl val="0"/>
      </c:catAx>
      <c:valAx>
        <c:axId val="94818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180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[Holiday Hunt final version.xlsx]Pivots!PivotTable4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Contacts</a:t>
            </a:r>
            <a:r>
              <a:rPr lang="en-ZA" baseline="0"/>
              <a:t> per Mode</a:t>
            </a:r>
            <a:endParaRPr lang="en-Z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Z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Pivots!$I$6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Pivots!$H$7:$H$10</c:f>
              <c:strCache>
                <c:ptCount val="3"/>
                <c:pt idx="0">
                  <c:v>Digital</c:v>
                </c:pt>
                <c:pt idx="1">
                  <c:v>SSB</c:v>
                </c:pt>
                <c:pt idx="2">
                  <c:v>CW</c:v>
                </c:pt>
              </c:strCache>
            </c:strRef>
          </c:cat>
          <c:val>
            <c:numRef>
              <c:f>Pivots!$I$7:$I$10</c:f>
              <c:numCache>
                <c:formatCode>General</c:formatCode>
                <c:ptCount val="3"/>
                <c:pt idx="0">
                  <c:v>3</c:v>
                </c:pt>
                <c:pt idx="1">
                  <c:v>6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3-434F-A1A7-70DCDBEEC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1505696"/>
        <c:axId val="532103792"/>
      </c:barChart>
      <c:catAx>
        <c:axId val="60150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03792"/>
        <c:crosses val="autoZero"/>
        <c:auto val="1"/>
        <c:lblAlgn val="ctr"/>
        <c:lblOffset val="100"/>
        <c:noMultiLvlLbl val="0"/>
      </c:catAx>
      <c:valAx>
        <c:axId val="53210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505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[Holiday Hunt final version.xlsx]Pivots!PivotTable5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QSO</a:t>
            </a:r>
            <a:r>
              <a:rPr lang="en-US" baseline="0"/>
              <a:t> per day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Pivots!$L$5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Pivots!$K$6:$K$12</c:f>
              <c:strCache>
                <c:ptCount val="6"/>
                <c:pt idx="0">
                  <c:v>2025/12/15</c:v>
                </c:pt>
                <c:pt idx="1">
                  <c:v>2025/12/16</c:v>
                </c:pt>
                <c:pt idx="2">
                  <c:v>2025/12/27</c:v>
                </c:pt>
                <c:pt idx="3">
                  <c:v>2025/12/28</c:v>
                </c:pt>
                <c:pt idx="4">
                  <c:v>2025/12/29</c:v>
                </c:pt>
                <c:pt idx="5">
                  <c:v>2026/01/01</c:v>
                </c:pt>
              </c:strCache>
            </c:strRef>
          </c:cat>
          <c:val>
            <c:numRef>
              <c:f>Pivots!$L$6:$L$12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0-4BE4-8535-FB6A4F8B3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0408352"/>
        <c:axId val="1030409792"/>
      </c:barChart>
      <c:catAx>
        <c:axId val="103040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0409792"/>
        <c:crosses val="autoZero"/>
        <c:auto val="1"/>
        <c:lblAlgn val="ctr"/>
        <c:lblOffset val="100"/>
        <c:noMultiLvlLbl val="0"/>
      </c:catAx>
      <c:valAx>
        <c:axId val="103040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040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[Holiday Hunt final version.xlsx]Pivots!PivotTable6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QSO</a:t>
            </a:r>
            <a:r>
              <a:rPr lang="en-US" baseline="0"/>
              <a:t> per Gridsquare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Pivots!$O$5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Pivots!$N$6:$N$10</c:f>
              <c:strCache>
                <c:ptCount val="4"/>
                <c:pt idx="0">
                  <c:v>fg54</c:v>
                </c:pt>
                <c:pt idx="1">
                  <c:v>kf16</c:v>
                </c:pt>
                <c:pt idx="2">
                  <c:v>kg21</c:v>
                </c:pt>
                <c:pt idx="3">
                  <c:v>(blank)</c:v>
                </c:pt>
              </c:strCache>
            </c:strRef>
          </c:cat>
          <c:val>
            <c:numRef>
              <c:f>Pivots!$O$6:$O$10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E5-4C47-89FD-1D23AD7C9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8205464"/>
        <c:axId val="948196464"/>
      </c:barChart>
      <c:catAx>
        <c:axId val="948205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196464"/>
        <c:crosses val="autoZero"/>
        <c:auto val="1"/>
        <c:lblAlgn val="ctr"/>
        <c:lblOffset val="100"/>
        <c:noMultiLvlLbl val="0"/>
      </c:catAx>
      <c:valAx>
        <c:axId val="94819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205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</xdr:colOff>
      <xdr:row>8</xdr:row>
      <xdr:rowOff>149542</xdr:rowOff>
    </xdr:from>
    <xdr:to>
      <xdr:col>6</xdr:col>
      <xdr:colOff>580072</xdr:colOff>
      <xdr:row>24</xdr:row>
      <xdr:rowOff>149542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380BEB-E66B-C339-AA77-AF0374599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653415</xdr:colOff>
      <xdr:row>8</xdr:row>
      <xdr:rowOff>152400</xdr:rowOff>
    </xdr:from>
    <xdr:to>
      <xdr:col>14</xdr:col>
      <xdr:colOff>226695</xdr:colOff>
      <xdr:row>24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C5BAB3-3CD0-47CE-9164-DBA5CDDC7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7</xdr:col>
      <xdr:colOff>238125</xdr:colOff>
      <xdr:row>44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D24EDF0-1EF5-4140-8A60-C78DA62D6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25717</xdr:colOff>
      <xdr:row>28</xdr:row>
      <xdr:rowOff>2857</xdr:rowOff>
    </xdr:from>
    <xdr:to>
      <xdr:col>14</xdr:col>
      <xdr:colOff>591502</xdr:colOff>
      <xdr:row>44</xdr:row>
      <xdr:rowOff>2857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0F31A67-7381-DCE7-820A-4A17ADBE4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6667</xdr:colOff>
      <xdr:row>9</xdr:row>
      <xdr:rowOff>12382</xdr:rowOff>
    </xdr:from>
    <xdr:to>
      <xdr:col>21</xdr:col>
      <xdr:colOff>572452</xdr:colOff>
      <xdr:row>25</xdr:row>
      <xdr:rowOff>12382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38CB6E7-5E68-E37B-CFFB-A3FCBBD5F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johann bezuidenhoudt" refreshedDate="45978.68996354167" createdVersion="8" refreshedVersion="8" minRefreshableVersion="3" recordCount="1999" xr:uid="{A17F1E5F-B4BE-4597-91D0-7ED63BE19D1F}">
  <cacheSource type="worksheet">
    <worksheetSource name="Table1"/>
  </cacheSource>
  <cacheFields count="21">
    <cacheField name="Date of QSO (DD-MM-YYY)" numFmtId="0">
      <sharedItems containsNonDate="0" containsDate="1" containsString="0" containsBlank="1" minDate="2025-12-15T00:00:00" maxDate="2026-01-02T00:00:00" count="7">
        <d v="2025-12-15T00:00:00"/>
        <d v="2025-12-16T00:00:00"/>
        <d v="2025-12-27T00:00:00"/>
        <d v="2025-12-28T00:00:00"/>
        <d v="2025-12-29T00:00:00"/>
        <d v="2026-01-01T00:00:00"/>
        <m/>
      </sharedItems>
      <fieldGroup par="20"/>
    </cacheField>
    <cacheField name="Time of QSO (UTC)" numFmtId="0">
      <sharedItems containsNonDate="0" containsString="0" containsBlank="1"/>
    </cacheField>
    <cacheField name="Operator's Callsign" numFmtId="0">
      <sharedItems containsBlank="1"/>
    </cacheField>
    <cacheField name="Station Contacted" numFmtId="0">
      <sharedItems containsBlank="1"/>
    </cacheField>
    <cacheField name="Band Used (e.g., 20m, 40m)" numFmtId="0">
      <sharedItems containsBlank="1" containsMixedTypes="1" containsNumber="1" containsInteger="1" minValue="40" maxValue="40" count="4">
        <s v="40m"/>
        <s v="20m"/>
        <m/>
        <n v="40" u="1"/>
      </sharedItems>
    </cacheField>
    <cacheField name="Mode Used (CW, SSB, Digital)" numFmtId="0">
      <sharedItems containsBlank="1" count="4">
        <s v="SSB"/>
        <s v="Digital"/>
        <s v="CW"/>
        <m/>
      </sharedItems>
    </cacheField>
    <cacheField name="Signal Report Sent" numFmtId="0">
      <sharedItems containsString="0" containsBlank="1" containsNumber="1" containsInteger="1" minValue="59" maxValue="59"/>
    </cacheField>
    <cacheField name="Gridsquare Sent" numFmtId="0">
      <sharedItems containsBlank="1"/>
    </cacheField>
    <cacheField name="Signal Report Received" numFmtId="0">
      <sharedItems containsString="0" containsBlank="1" containsNumber="1" containsInteger="1" minValue="59" maxValue="59"/>
    </cacheField>
    <cacheField name="Gridsquare Received" numFmtId="0">
      <sharedItems containsBlank="1" count="4">
        <s v="kf16"/>
        <s v="kg21"/>
        <s v="fg54"/>
        <m/>
      </sharedItems>
    </cacheField>
    <cacheField name="Name Received" numFmtId="0">
      <sharedItems containsBlank="1"/>
    </cacheField>
    <cacheField name="Stayer (S) / Awayer (A)" numFmtId="0">
      <sharedItems containsNonDate="0" containsString="0" containsBlank="1"/>
    </cacheField>
    <cacheField name="QSO Point Claimed" numFmtId="0">
      <sharedItems containsMixedTypes="1" containsNumber="1" containsInteger="1" minValue="0" maxValue="1"/>
    </cacheField>
    <cacheField name="QSO Point Awarded" numFmtId="0">
      <sharedItems containsMixedTypes="1" containsNumber="1" containsInteger="1" minValue="0" maxValue="1"/>
    </cacheField>
    <cacheField name="Dupe" numFmtId="0">
      <sharedItems containsBlank="1"/>
    </cacheField>
    <cacheField name="Is grid multiplier" numFmtId="0">
      <sharedItems containsBlank="1" containsMixedTypes="1" containsNumber="1" containsInteger="1" minValue="1" maxValue="1"/>
    </cacheField>
    <cacheField name="Is SADC multiplier" numFmtId="0">
      <sharedItems containsBlank="1" containsMixedTypes="1" containsNumber="1" containsInteger="1" minValue="1" maxValue="1"/>
    </cacheField>
    <cacheField name="Country" numFmtId="0">
      <sharedItems containsBlank="1" count="8">
        <s v="South Africa"/>
        <s v="Non SADC/DX"/>
        <s v="Namibia"/>
        <s v="Eswatini"/>
        <s v="Botswana"/>
        <s v="Mozambique"/>
        <s v=""/>
        <m/>
      </sharedItems>
    </cacheField>
    <cacheField name="Months (Date of QSO (DD-MM-YYY))" numFmtId="0" databaseField="0">
      <fieldGroup base="0">
        <rangePr groupBy="months" startDate="2025-12-15T00:00:00" endDate="2026-01-02T00:00:00"/>
        <groupItems count="14">
          <s v="&lt;2025/12/15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026/01/02"/>
        </groupItems>
      </fieldGroup>
    </cacheField>
    <cacheField name="Quarters (Date of QSO (DD-MM-YYY))" numFmtId="0" databaseField="0">
      <fieldGroup base="0">
        <rangePr groupBy="quarters" startDate="2025-12-15T00:00:00" endDate="2026-01-02T00:00:00"/>
        <groupItems count="6">
          <s v="&lt;2025/12/15"/>
          <s v="Qtr1"/>
          <s v="Qtr2"/>
          <s v="Qtr3"/>
          <s v="Qtr4"/>
          <s v="&gt;2026/01/02"/>
        </groupItems>
      </fieldGroup>
    </cacheField>
    <cacheField name="Years (Date of QSO (DD-MM-YYY))" numFmtId="0" databaseField="0">
      <fieldGroup base="0">
        <rangePr groupBy="years" startDate="2025-12-15T00:00:00" endDate="2026-01-02T00:00:00"/>
        <groupItems count="4">
          <s v="&lt;2025/12/15"/>
          <s v="2025"/>
          <s v="2026"/>
          <s v="&gt;2026/01/0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99">
  <r>
    <x v="0"/>
    <m/>
    <s v="zs6fy"/>
    <s v="zs2vr"/>
    <x v="0"/>
    <x v="0"/>
    <n v="59"/>
    <s v="kg54"/>
    <n v="59"/>
    <x v="0"/>
    <s v="vaughan"/>
    <m/>
    <n v="1"/>
    <n v="1"/>
    <s v=""/>
    <n v="1"/>
    <n v="1"/>
    <x v="0"/>
  </r>
  <r>
    <x v="0"/>
    <m/>
    <s v="zs6fy"/>
    <s v="zs2vr"/>
    <x v="0"/>
    <x v="0"/>
    <n v="59"/>
    <s v="kg54"/>
    <n v="59"/>
    <x v="0"/>
    <s v="vaughan"/>
    <m/>
    <n v="1"/>
    <n v="0"/>
    <s v="Dupe"/>
    <s v=""/>
    <s v=""/>
    <x v="0"/>
  </r>
  <r>
    <x v="1"/>
    <m/>
    <s v="zs6fy"/>
    <s v="zs2vr"/>
    <x v="1"/>
    <x v="0"/>
    <n v="59"/>
    <s v="kg54"/>
    <n v="59"/>
    <x v="0"/>
    <s v="vaughan"/>
    <m/>
    <n v="1"/>
    <n v="1"/>
    <s v=""/>
    <s v=""/>
    <s v=""/>
    <x v="0"/>
  </r>
  <r>
    <x v="2"/>
    <m/>
    <s v="zs6fy"/>
    <s v="zs3tg"/>
    <x v="0"/>
    <x v="0"/>
    <n v="59"/>
    <s v="kg54"/>
    <n v="59"/>
    <x v="1"/>
    <s v="Gerhard"/>
    <m/>
    <n v="1"/>
    <n v="1"/>
    <s v=""/>
    <n v="1"/>
    <s v=""/>
    <x v="0"/>
  </r>
  <r>
    <x v="2"/>
    <m/>
    <s v="zs6fy"/>
    <s v="zs3tg"/>
    <x v="0"/>
    <x v="1"/>
    <n v="59"/>
    <s v="kg54"/>
    <n v="59"/>
    <x v="1"/>
    <s v="Gerhard"/>
    <m/>
    <n v="1"/>
    <n v="1"/>
    <s v=""/>
    <s v=""/>
    <s v=""/>
    <x v="0"/>
  </r>
  <r>
    <x v="3"/>
    <m/>
    <s v="zs6fy"/>
    <s v="hb9hub"/>
    <x v="1"/>
    <x v="1"/>
    <n v="59"/>
    <s v="kg54"/>
    <n v="59"/>
    <x v="2"/>
    <m/>
    <m/>
    <n v="0"/>
    <n v="0"/>
    <s v=""/>
    <s v=""/>
    <s v=""/>
    <x v="1"/>
  </r>
  <r>
    <x v="3"/>
    <m/>
    <s v="zs6fy"/>
    <s v="f4wbn"/>
    <x v="1"/>
    <x v="0"/>
    <m/>
    <m/>
    <m/>
    <x v="3"/>
    <m/>
    <m/>
    <n v="0"/>
    <n v="0"/>
    <s v=""/>
    <s v=""/>
    <s v=""/>
    <x v="1"/>
  </r>
  <r>
    <x v="3"/>
    <m/>
    <s v="zs6fy"/>
    <s v="v51ww"/>
    <x v="1"/>
    <x v="1"/>
    <m/>
    <m/>
    <m/>
    <x v="3"/>
    <m/>
    <m/>
    <n v="1"/>
    <n v="1"/>
    <s v=""/>
    <s v=""/>
    <n v="1"/>
    <x v="2"/>
  </r>
  <r>
    <x v="4"/>
    <m/>
    <s v="zs6fy"/>
    <s v="3DA0LP"/>
    <x v="1"/>
    <x v="2"/>
    <m/>
    <m/>
    <m/>
    <x v="3"/>
    <m/>
    <m/>
    <n v="1"/>
    <n v="1"/>
    <s v=""/>
    <s v=""/>
    <s v=""/>
    <x v="3"/>
  </r>
  <r>
    <x v="5"/>
    <m/>
    <s v="zs6fy"/>
    <s v="A2NEW"/>
    <x v="1"/>
    <x v="2"/>
    <m/>
    <m/>
    <m/>
    <x v="3"/>
    <m/>
    <m/>
    <n v="1"/>
    <n v="1"/>
    <s v=""/>
    <s v=""/>
    <n v="1"/>
    <x v="4"/>
  </r>
  <r>
    <x v="5"/>
    <m/>
    <s v="zs6fy"/>
    <s v="C91W"/>
    <x v="0"/>
    <x v="0"/>
    <m/>
    <m/>
    <m/>
    <x v="3"/>
    <m/>
    <m/>
    <n v="1"/>
    <n v="1"/>
    <s v=""/>
    <s v=""/>
    <n v="1"/>
    <x v="5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s v=""/>
    <s v=""/>
    <s v=""/>
    <x v="6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  <r>
    <x v="6"/>
    <m/>
    <m/>
    <m/>
    <x v="2"/>
    <x v="3"/>
    <m/>
    <m/>
    <m/>
    <x v="3"/>
    <m/>
    <m/>
    <s v=""/>
    <s v=""/>
    <m/>
    <m/>
    <m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22CCD0-B742-4704-BB9B-401021CBDD25}" name="PivotTable4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H6:I10" firstHeaderRow="1" firstDataRow="1" firstDataCol="1"/>
  <pivotFields count="21">
    <pivotField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dataField="1" showAll="0"/>
    <pivotField showAll="0"/>
    <pivotField axis="axisRow" showAll="0" measureFilter="1">
      <items count="5">
        <item x="1"/>
        <item x="0"/>
        <item x="3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x="1"/>
        <item x="2"/>
        <item x="3"/>
        <item x="4"/>
        <item x="0"/>
        <item x="5"/>
        <item t="default"/>
      </items>
    </pivotField>
    <pivotField showAll="0">
      <items count="5">
        <item x="1"/>
        <item x="2"/>
        <item x="0"/>
        <item x="3"/>
        <item t="default"/>
      </items>
    </pivotField>
  </pivotFields>
  <rowFields count="1">
    <field x="5"/>
  </rowFields>
  <rowItems count="4">
    <i>
      <x/>
    </i>
    <i>
      <x v="1"/>
    </i>
    <i>
      <x v="3"/>
    </i>
    <i t="grand">
      <x/>
    </i>
  </rowItems>
  <colItems count="1">
    <i/>
  </colItems>
  <dataFields count="1">
    <dataField name="Count of Station Contacted" fld="3" subtotal="count" baseField="0" baseItem="0"/>
  </dataFields>
  <chartFormats count="1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5" type="valueGreaterThan" evalOrder="-1" id="1" iMeasureFld="0">
      <autoFilter ref="A1">
        <filterColumn colId="0">
          <customFilters>
            <customFilter operator="greaterThan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BCCFFA-4059-4C9F-847A-E60446A090E8}" name="PivotTable3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D6:E9" firstHeaderRow="1" firstDataRow="1" firstDataCol="1"/>
  <pivotFields count="21">
    <pivotField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dataField="1" showAll="0"/>
    <pivotField axis="axisRow" showAll="0" measureFilter="1">
      <items count="5">
        <item x="1"/>
        <item x="0"/>
        <item x="2"/>
        <item m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x="1"/>
        <item x="2"/>
        <item x="3"/>
        <item x="4"/>
        <item x="0"/>
        <item x="5"/>
        <item t="default"/>
      </items>
    </pivotField>
    <pivotField showAll="0">
      <items count="5">
        <item x="1"/>
        <item x="2"/>
        <item x="0"/>
        <item x="3"/>
        <item t="default"/>
      </items>
    </pivotField>
  </pivotFields>
  <rowFields count="1">
    <field x="4"/>
  </rowFields>
  <rowItems count="3">
    <i>
      <x/>
    </i>
    <i>
      <x v="1"/>
    </i>
    <i t="grand">
      <x/>
    </i>
  </rowItems>
  <colItems count="1">
    <i/>
  </colItems>
  <dataFields count="1">
    <dataField name="Count of Station Contacted" fld="3" subtotal="count" baseField="0" baseItem="0"/>
  </dataFields>
  <chartFormats count="1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valueGreaterThan" evalOrder="-1" id="1" iMeasureFld="0">
      <autoFilter ref="A1">
        <filterColumn colId="0">
          <customFilters>
            <customFilter operator="greaterThan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E785B2-FDC4-4E48-90F9-DD8EFFA8B71B}" name="PivotTable2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6:B13" firstHeaderRow="1" firstDataRow="1" firstDataCol="1"/>
  <pivotFields count="21">
    <pivotField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measureFilter="1">
      <items count="9">
        <item x="6"/>
        <item x="4"/>
        <item x="3"/>
        <item x="2"/>
        <item x="1"/>
        <item x="0"/>
        <item x="7"/>
        <item x="5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x="1"/>
        <item x="2"/>
        <item x="3"/>
        <item x="4"/>
        <item x="0"/>
        <item x="5"/>
        <item t="default"/>
      </items>
    </pivotField>
    <pivotField showAll="0">
      <items count="5">
        <item x="1"/>
        <item x="2"/>
        <item x="0"/>
        <item x="3"/>
        <item t="default"/>
      </items>
    </pivotField>
  </pivotFields>
  <rowFields count="1">
    <field x="17"/>
  </rowFields>
  <rowItems count="7">
    <i>
      <x v="1"/>
    </i>
    <i>
      <x v="2"/>
    </i>
    <i>
      <x v="3"/>
    </i>
    <i>
      <x v="4"/>
    </i>
    <i>
      <x v="5"/>
    </i>
    <i>
      <x v="7"/>
    </i>
    <i t="grand">
      <x/>
    </i>
  </rowItems>
  <colItems count="1">
    <i/>
  </colItems>
  <dataFields count="1">
    <dataField name="Count of Station Contacted" fld="3" subtotal="count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7" type="valueGreaterThan" evalOrder="-1" id="1" iMeasureFld="0">
      <autoFilter ref="A1">
        <filterColumn colId="0">
          <customFilters>
            <customFilter operator="greaterThan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AC5268-3F0D-4C04-8F6A-335081ACDC02}" name="PivotTable6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N5:O10" firstHeaderRow="1" firstDataRow="1" firstDataCol="1"/>
  <pivotFields count="21">
    <pivotField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>
      <items count="4">
        <item x="1"/>
        <item x="2"/>
        <item x="0"/>
        <item x="3"/>
      </items>
    </pivotField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Station Contacted" fld="3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97F5B8-A069-4355-9E1C-78D800204597}" name="PivotTable5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K5:L12" firstHeaderRow="1" firstDataRow="1" firstDataCol="1"/>
  <pivotFields count="21">
    <pivotField axis="axisRow" showAll="0" measureFilter="1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1"/>
        <item sd="0" x="2"/>
        <item sd="0" x="3"/>
        <item sd="0" x="4"/>
        <item x="0"/>
        <item x="5"/>
        <item t="default"/>
      </items>
    </pivotField>
    <pivotField showAll="0">
      <items count="5">
        <item sd="0" x="1"/>
        <item sd="0" x="2"/>
        <item x="0"/>
        <item x="3"/>
        <item t="default"/>
      </items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Station Contacted" fld="3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valueGreaterThan" evalOrder="-1" id="2" iMeasureFld="0">
      <autoFilter ref="A1">
        <filterColumn colId="0">
          <customFilters>
            <customFilter operator="greaterThan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9DF564-0387-452C-AA96-12C3AAA6B713}" name="Table1" displayName="Table1" ref="A1:R2000" totalsRowShown="0" headerRowDxfId="6" headerRowCellStyle="Normal 12">
  <autoFilter ref="A1:R2000" xr:uid="{939DF564-0387-452C-AA96-12C3AAA6B713}"/>
  <tableColumns count="18">
    <tableColumn id="1" xr3:uid="{4F0CC795-78FB-49FC-8D3E-B0C68A2B1217}" name="Date of QSO (DD-MM-YYY)"/>
    <tableColumn id="2" xr3:uid="{EC8E9AD2-FF71-4733-A296-26B7A25D489B}" name="Time of QSO (UTC)"/>
    <tableColumn id="3" xr3:uid="{9C932A95-358B-43F1-9C42-43B230C158B4}" name="Operator's Callsign"/>
    <tableColumn id="4" xr3:uid="{81CC0EC4-187E-4F01-948C-1515711EB8DC}" name="Station Contacted"/>
    <tableColumn id="5" xr3:uid="{13FBFB8A-C722-437F-82DD-98B7C657397F}" name="Band Used (e.g., 20m, 40m)"/>
    <tableColumn id="6" xr3:uid="{F975380A-BC38-4EB5-BD85-8F77A64B4184}" name="Mode Used (CW, SSB, Digital)"/>
    <tableColumn id="7" xr3:uid="{A9DF37B2-1ABB-49A0-BE01-030D6C5BCAFC}" name="Signal Report Sent"/>
    <tableColumn id="8" xr3:uid="{A7B5BE9C-8976-4892-A6D9-A7BFF4955B1D}" name="Gridsquare Sent"/>
    <tableColumn id="9" xr3:uid="{EFCF85E3-13E9-45A7-8B1D-2091E54BD13B}" name="Signal Report Received"/>
    <tableColumn id="10" xr3:uid="{8905EBEE-E674-4AA4-AC47-8EC275374766}" name="Gridsquare Received"/>
    <tableColumn id="11" xr3:uid="{8D26EB33-7B24-4868-8FB3-EB49348B0650}" name="Name Received"/>
    <tableColumn id="18" xr3:uid="{0C727C45-9AC3-4C26-9049-D45A72E43D86}" name="Stayer (S) / Awayer (A)"/>
    <tableColumn id="12" xr3:uid="{A53AF0E3-6409-4FF7-9E04-10EE34CBA011}" name="QSO Point Claimed" dataDxfId="5">
      <calculatedColumnFormula>IF(D2="","",IF(OR(NOT(ISNA(VLOOKUP(LEFT(D2,3),SADC_Prefixes!$A$1:$B$21,2,FALSE))),NOT(ISNA(VLOOKUP(LEFT(D2,2),SADC_Prefixes!$A$1:$B$21,2,FALSE)))),IF(OR(E2="30m",E2="60m"),2,1),0))</calculatedColumnFormula>
    </tableColumn>
    <tableColumn id="13" xr3:uid="{D0EC365B-0C1E-41E8-AA63-2FD757369282}" name="QSO Point Awarded" dataDxfId="4">
      <calculatedColumnFormula>IF(D2="","",IF(AND(COUNTIFS($D$2:D2,D2,$E$2:E2,E2,$F$2:F2,F2)=1,M2&gt;0),M2,0))</calculatedColumnFormula>
    </tableColumn>
    <tableColumn id="14" xr3:uid="{1A6ADAB7-1811-4392-ADA1-7A726D12A76C}" name="Dupe" dataDxfId="3"/>
    <tableColumn id="15" xr3:uid="{649C1FEA-548F-4E36-956A-7D06E51FE749}" name="Is grid multiplier" dataDxfId="2"/>
    <tableColumn id="16" xr3:uid="{414F72F2-0DCC-4935-944F-A49E21820E9B}" name="Is SADC multiplier" dataDxfId="1"/>
    <tableColumn id="17" xr3:uid="{77A53EF9-5BEB-459C-9CE2-29AD913FCD7F}" name="Country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B2D30-281A-40AF-8E38-637C15F20372}">
  <dimension ref="A1:G33"/>
  <sheetViews>
    <sheetView tabSelected="1" workbookViewId="0">
      <selection activeCell="E23" sqref="E23"/>
    </sheetView>
  </sheetViews>
  <sheetFormatPr baseColWidth="10" defaultColWidth="8.83203125" defaultRowHeight="14" x14ac:dyDescent="0.15"/>
  <cols>
    <col min="1" max="1" width="11.1640625" customWidth="1"/>
    <col min="2" max="2" width="10.6640625" customWidth="1"/>
    <col min="7" max="7" width="84.33203125" customWidth="1"/>
    <col min="9" max="11" width="8.6640625" customWidth="1"/>
  </cols>
  <sheetData>
    <row r="1" spans="1:7" ht="35" x14ac:dyDescent="0.35">
      <c r="A1" s="25" t="s">
        <v>4</v>
      </c>
      <c r="B1" s="25"/>
      <c r="C1" s="25"/>
      <c r="D1" s="25"/>
      <c r="E1" s="25"/>
      <c r="F1" s="25"/>
      <c r="G1" s="25"/>
    </row>
    <row r="5" spans="1:7" ht="15" thickBot="1" x14ac:dyDescent="0.2"/>
    <row r="6" spans="1:7" x14ac:dyDescent="0.15">
      <c r="G6" s="9" t="s">
        <v>180</v>
      </c>
    </row>
    <row r="7" spans="1:7" x14ac:dyDescent="0.15">
      <c r="G7" s="8"/>
    </row>
    <row r="8" spans="1:7" ht="19" x14ac:dyDescent="0.15">
      <c r="A8" s="28" t="s">
        <v>0</v>
      </c>
      <c r="B8" s="28"/>
      <c r="C8" s="24"/>
      <c r="D8" s="24"/>
      <c r="E8" s="24"/>
      <c r="F8" s="18"/>
      <c r="G8" s="8" t="s">
        <v>181</v>
      </c>
    </row>
    <row r="9" spans="1:7" ht="19" x14ac:dyDescent="0.15">
      <c r="A9" s="28" t="s">
        <v>1</v>
      </c>
      <c r="B9" s="28"/>
      <c r="C9" s="24"/>
      <c r="D9" s="24"/>
      <c r="E9" s="24"/>
      <c r="F9" s="18"/>
      <c r="G9" s="8" t="s">
        <v>182</v>
      </c>
    </row>
    <row r="10" spans="1:7" ht="19" x14ac:dyDescent="0.15">
      <c r="A10" s="28" t="s">
        <v>2</v>
      </c>
      <c r="B10" s="28"/>
      <c r="C10" s="24"/>
      <c r="D10" s="24"/>
      <c r="E10" s="24"/>
      <c r="F10" s="18"/>
      <c r="G10" s="8" t="s">
        <v>183</v>
      </c>
    </row>
    <row r="11" spans="1:7" ht="19" x14ac:dyDescent="0.15">
      <c r="A11" s="28" t="s">
        <v>3</v>
      </c>
      <c r="B11" s="28"/>
      <c r="C11" s="24"/>
      <c r="D11" s="24"/>
      <c r="E11" s="24"/>
      <c r="F11" s="18"/>
      <c r="G11" s="8" t="s">
        <v>184</v>
      </c>
    </row>
    <row r="12" spans="1:7" ht="19" x14ac:dyDescent="0.15">
      <c r="A12" s="28" t="s">
        <v>5</v>
      </c>
      <c r="B12" s="28"/>
      <c r="C12" s="24"/>
      <c r="D12" s="24"/>
      <c r="E12" s="24"/>
      <c r="F12" s="18"/>
      <c r="G12" s="8" t="s">
        <v>185</v>
      </c>
    </row>
    <row r="13" spans="1:7" ht="19" x14ac:dyDescent="0.15">
      <c r="A13" s="28" t="s">
        <v>6</v>
      </c>
      <c r="B13" s="28"/>
      <c r="C13" s="24"/>
      <c r="D13" s="24"/>
      <c r="E13" s="24"/>
      <c r="F13" s="18"/>
      <c r="G13" s="8" t="s">
        <v>186</v>
      </c>
    </row>
    <row r="14" spans="1:7" ht="18" x14ac:dyDescent="0.2">
      <c r="A14" s="29" t="s">
        <v>201</v>
      </c>
      <c r="B14" s="29"/>
      <c r="C14" s="24" t="s">
        <v>202</v>
      </c>
      <c r="D14" s="24"/>
      <c r="E14" s="24"/>
      <c r="G14" s="8" t="s">
        <v>187</v>
      </c>
    </row>
    <row r="15" spans="1:7" x14ac:dyDescent="0.15">
      <c r="G15" s="8"/>
    </row>
    <row r="16" spans="1:7" x14ac:dyDescent="0.15">
      <c r="A16" s="27" t="s">
        <v>200</v>
      </c>
      <c r="B16" s="27"/>
      <c r="C16" s="27"/>
      <c r="D16" s="27">
        <f>Stats!$F$3</f>
        <v>24</v>
      </c>
      <c r="E16" s="27"/>
      <c r="G16" s="8" t="s">
        <v>188</v>
      </c>
    </row>
    <row r="17" spans="1:7" x14ac:dyDescent="0.15">
      <c r="A17" s="27"/>
      <c r="B17" s="27"/>
      <c r="C17" s="27"/>
      <c r="D17" s="27"/>
      <c r="E17" s="27"/>
      <c r="G17" s="8" t="s">
        <v>189</v>
      </c>
    </row>
    <row r="18" spans="1:7" x14ac:dyDescent="0.15">
      <c r="G18" s="8"/>
    </row>
    <row r="19" spans="1:7" x14ac:dyDescent="0.15">
      <c r="G19" s="8" t="s">
        <v>190</v>
      </c>
    </row>
    <row r="20" spans="1:7" x14ac:dyDescent="0.15">
      <c r="G20" s="8" t="s">
        <v>191</v>
      </c>
    </row>
    <row r="21" spans="1:7" x14ac:dyDescent="0.15">
      <c r="G21" s="8"/>
    </row>
    <row r="22" spans="1:7" x14ac:dyDescent="0.15">
      <c r="G22" s="8" t="s">
        <v>192</v>
      </c>
    </row>
    <row r="23" spans="1:7" x14ac:dyDescent="0.15">
      <c r="G23" s="8" t="s">
        <v>193</v>
      </c>
    </row>
    <row r="24" spans="1:7" x14ac:dyDescent="0.15">
      <c r="G24" s="8"/>
    </row>
    <row r="25" spans="1:7" ht="15" thickBot="1" x14ac:dyDescent="0.2">
      <c r="G25" s="7" t="s">
        <v>194</v>
      </c>
    </row>
    <row r="27" spans="1:7" ht="200" x14ac:dyDescent="0.15">
      <c r="A27" s="26" t="s">
        <v>196</v>
      </c>
      <c r="B27" s="26"/>
      <c r="C27" s="26"/>
      <c r="D27" s="26"/>
      <c r="E27" s="26"/>
      <c r="F27" s="26"/>
      <c r="G27" s="20" t="s">
        <v>195</v>
      </c>
    </row>
    <row r="29" spans="1:7" ht="19" x14ac:dyDescent="0.15">
      <c r="A29" s="21" t="s">
        <v>197</v>
      </c>
      <c r="B29" s="16"/>
    </row>
    <row r="30" spans="1:7" ht="19" x14ac:dyDescent="0.15">
      <c r="A30" s="21" t="s">
        <v>198</v>
      </c>
      <c r="B30" s="17"/>
    </row>
    <row r="31" spans="1:7" ht="19" x14ac:dyDescent="0.15">
      <c r="A31" s="21" t="s">
        <v>199</v>
      </c>
      <c r="B31" s="16"/>
    </row>
    <row r="32" spans="1:7" ht="19" x14ac:dyDescent="0.15">
      <c r="B32" s="16"/>
    </row>
    <row r="33" spans="2:2" ht="19" x14ac:dyDescent="0.15">
      <c r="B33" s="17"/>
    </row>
  </sheetData>
  <mergeCells count="18">
    <mergeCell ref="C13:E13"/>
    <mergeCell ref="A14:B14"/>
    <mergeCell ref="C14:E14"/>
    <mergeCell ref="A1:G1"/>
    <mergeCell ref="A27:F27"/>
    <mergeCell ref="A16:C17"/>
    <mergeCell ref="D16:E17"/>
    <mergeCell ref="A8:B8"/>
    <mergeCell ref="A9:B9"/>
    <mergeCell ref="A10:B10"/>
    <mergeCell ref="A11:B11"/>
    <mergeCell ref="A12:B12"/>
    <mergeCell ref="A13:B13"/>
    <mergeCell ref="C8:E8"/>
    <mergeCell ref="C9:E9"/>
    <mergeCell ref="C10:E10"/>
    <mergeCell ref="C11:E11"/>
    <mergeCell ref="C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90FE2-9285-4B95-AC60-2155B34B6C02}">
  <dimension ref="A1:R2000"/>
  <sheetViews>
    <sheetView workbookViewId="0">
      <selection activeCell="P3" sqref="P3"/>
    </sheetView>
  </sheetViews>
  <sheetFormatPr baseColWidth="10" defaultColWidth="8.83203125" defaultRowHeight="14" x14ac:dyDescent="0.15"/>
  <cols>
    <col min="1" max="1" width="14.1640625" customWidth="1"/>
    <col min="2" max="2" width="13.1640625" customWidth="1"/>
    <col min="3" max="3" width="10.6640625" customWidth="1"/>
    <col min="4" max="4" width="11.33203125" customWidth="1"/>
    <col min="5" max="5" width="12.83203125" customWidth="1"/>
    <col min="6" max="6" width="14.1640625" customWidth="1"/>
    <col min="7" max="7" width="10.83203125" customWidth="1"/>
    <col min="8" max="8" width="10.5" customWidth="1"/>
    <col min="9" max="9" width="13.1640625" customWidth="1"/>
    <col min="10" max="10" width="12.6640625" customWidth="1"/>
    <col min="11" max="12" width="14.6640625" customWidth="1"/>
    <col min="13" max="13" width="12.6640625" customWidth="1"/>
    <col min="14" max="14" width="13.33203125" customWidth="1"/>
    <col min="16" max="16" width="11.1640625" customWidth="1"/>
    <col min="17" max="17" width="12" customWidth="1"/>
    <col min="18" max="18" width="14.6640625" customWidth="1"/>
  </cols>
  <sheetData>
    <row r="1" spans="1:18" ht="40.25" customHeight="1" thickBot="1" x14ac:dyDescent="0.2">
      <c r="A1" s="2" t="s">
        <v>179</v>
      </c>
      <c r="B1" s="3" t="s">
        <v>7</v>
      </c>
      <c r="C1" s="3" t="s">
        <v>8</v>
      </c>
      <c r="D1" s="3" t="s">
        <v>65</v>
      </c>
      <c r="E1" s="3" t="s">
        <v>10</v>
      </c>
      <c r="F1" s="3" t="s">
        <v>50</v>
      </c>
      <c r="G1" s="3" t="s">
        <v>13</v>
      </c>
      <c r="H1" s="1" t="s">
        <v>14</v>
      </c>
      <c r="I1" s="3" t="s">
        <v>9</v>
      </c>
      <c r="J1" s="1" t="s">
        <v>11</v>
      </c>
      <c r="K1" s="1" t="s">
        <v>12</v>
      </c>
      <c r="L1" s="1" t="s">
        <v>203</v>
      </c>
      <c r="M1" s="12" t="s">
        <v>17</v>
      </c>
      <c r="N1" s="11" t="s">
        <v>18</v>
      </c>
      <c r="O1" s="11" t="s">
        <v>48</v>
      </c>
      <c r="P1" s="11" t="s">
        <v>15</v>
      </c>
      <c r="Q1" s="11" t="s">
        <v>16</v>
      </c>
      <c r="R1" s="11" t="s">
        <v>82</v>
      </c>
    </row>
    <row r="2" spans="1:18" x14ac:dyDescent="0.15">
      <c r="A2" s="14">
        <v>46006</v>
      </c>
      <c r="C2" t="s">
        <v>37</v>
      </c>
      <c r="D2" t="s">
        <v>38</v>
      </c>
      <c r="E2" t="s">
        <v>39</v>
      </c>
      <c r="F2" t="s">
        <v>61</v>
      </c>
      <c r="G2">
        <v>59</v>
      </c>
      <c r="H2" t="s">
        <v>40</v>
      </c>
      <c r="I2">
        <v>59</v>
      </c>
      <c r="J2" t="s">
        <v>41</v>
      </c>
      <c r="K2" t="s">
        <v>42</v>
      </c>
      <c r="M2" s="10">
        <f>IF(D2="","",IF(OR(NOT(ISNA(VLOOKUP(LEFT(D2,3),SADC_Prefixes!$A$1:$B$21,2,FALSE))),NOT(ISNA(VLOOKUP(LEFT(D2,2),SADC_Prefixes!$A$1:$B$21,2,FALSE)))),IF(OR(E2="30m",E2="60m"),2,1),0))</f>
        <v>1</v>
      </c>
      <c r="N2" s="10">
        <f>IF(D2="","",IF(AND(COUNTIFS($D$2:D2,D2,$E$2:E2,E2,$F$2:F2,F2)=1,M2&gt;0),M2,0))</f>
        <v>1</v>
      </c>
      <c r="O2" s="10" t="str">
        <f>IF(AND(D2&lt;&gt;"",COUNTIFS($D$2:D2,D2,$E$2:E2,E2,$F$2:F2,F2)&gt;1),"Dupe","")</f>
        <v/>
      </c>
      <c r="P2" s="10">
        <f>IF(J2="","",IF(AND(NOT(ISNA(MATCH(J2,SADC_Prefixes!$F$1:$F$83,0))),COUNTIF($J$2:J2,J2)=1),1,""))</f>
        <v>1</v>
      </c>
      <c r="Q2" s="10">
        <f>IF(D2="","",IF(AND(NOT(ISNA(MATCH(LEFT(D2,2), SADC_Prefixes!A:A, 0))),COUNTIF($D$2:D2, LEFT(D2,2)&amp;"*")=1),1,""))</f>
        <v>1</v>
      </c>
      <c r="R2" s="10" t="str">
        <f>IF(D2="","",_xlfn.IFNA(VLOOKUP(LEFT(D2,3), SADC_Prefixes!$A$2:$B$20, 2, FALSE),_xlfn.IFNA(VLOOKUP(LEFT(D2,2), SADC_Prefixes!$A$2:$B$20, 2, FALSE),"Non SADC/DX")))</f>
        <v>South Africa</v>
      </c>
    </row>
    <row r="3" spans="1:18" x14ac:dyDescent="0.15">
      <c r="A3" s="14">
        <v>46006</v>
      </c>
      <c r="C3" t="s">
        <v>37</v>
      </c>
      <c r="D3" t="s">
        <v>38</v>
      </c>
      <c r="E3" t="s">
        <v>39</v>
      </c>
      <c r="F3" t="s">
        <v>61</v>
      </c>
      <c r="G3">
        <v>59</v>
      </c>
      <c r="H3" t="s">
        <v>40</v>
      </c>
      <c r="I3">
        <v>59</v>
      </c>
      <c r="J3" t="s">
        <v>41</v>
      </c>
      <c r="K3" t="s">
        <v>42</v>
      </c>
      <c r="M3" s="10">
        <f>IF(D3="","",IF(OR(NOT(ISNA(VLOOKUP(LEFT(D3,3),SADC_Prefixes!$A$1:$B$21,2,FALSE))),NOT(ISNA(VLOOKUP(LEFT(D3,2),SADC_Prefixes!$A$1:$B$21,2,FALSE)))),IF(OR(E3="30m",E3="60m"),2,1),0))</f>
        <v>1</v>
      </c>
      <c r="N3" s="10">
        <f>IF(D3="","",IF(AND(COUNTIFS($D$2:D3,D3,$E$2:E3,E3,$F$2:F3,F3)=1,M3&gt;0),M3,0))</f>
        <v>0</v>
      </c>
      <c r="O3" s="10" t="str">
        <f>IF(AND(D3&lt;&gt;"",COUNTIFS($D$2:D3,D3,$E$2:E3,E3,$F$2:F3,F3)&gt;1),"Dupe","")</f>
        <v>Dupe</v>
      </c>
      <c r="P3" s="10" t="str">
        <f>IF(J3="","",IF(AND(NOT(ISNA(MATCH(J3,SADC_Prefixes!$F$1:$F$83,0))),COUNTIF($J$2:J3,J3)=1),1,""))</f>
        <v/>
      </c>
      <c r="Q3" s="10" t="str">
        <f>IF(D3="","",IF(AND(NOT(ISNA(MATCH(LEFT(D3,2), SADC_Prefixes!A:A, 0))),COUNTIF($D$2:D3, LEFT(D3,2)&amp;"*")=1),1,""))</f>
        <v/>
      </c>
      <c r="R3" s="10" t="str">
        <f>IF(D3="","",_xlfn.IFNA(VLOOKUP(LEFT(D3,3), SADC_Prefixes!$A$2:$B$20, 2, FALSE),_xlfn.IFNA(VLOOKUP(LEFT(D3,2), SADC_Prefixes!$A$2:$B$20, 2, FALSE),"Non SADC/DX")))</f>
        <v>South Africa</v>
      </c>
    </row>
    <row r="4" spans="1:18" x14ac:dyDescent="0.15">
      <c r="A4" s="14">
        <v>46007</v>
      </c>
      <c r="C4" t="s">
        <v>37</v>
      </c>
      <c r="D4" t="s">
        <v>38</v>
      </c>
      <c r="E4" t="s">
        <v>44</v>
      </c>
      <c r="F4" t="s">
        <v>61</v>
      </c>
      <c r="G4">
        <v>59</v>
      </c>
      <c r="H4" t="s">
        <v>40</v>
      </c>
      <c r="I4">
        <v>59</v>
      </c>
      <c r="J4" t="s">
        <v>41</v>
      </c>
      <c r="K4" t="s">
        <v>42</v>
      </c>
      <c r="M4" s="10">
        <f>IF(D4="","",IF(OR(NOT(ISNA(VLOOKUP(LEFT(D4,3),SADC_Prefixes!$A$1:$B$21,2,FALSE))),NOT(ISNA(VLOOKUP(LEFT(D4,2),SADC_Prefixes!$A$1:$B$21,2,FALSE)))),IF(OR(E4="30m",E4="60m"),2,1),0))</f>
        <v>1</v>
      </c>
      <c r="N4" s="10">
        <f>IF(D4="","",IF(AND(COUNTIFS($D$2:D4,D4,$E$2:E4,E4,$F$2:F4,F4)=1,M4&gt;0),M4,0))</f>
        <v>1</v>
      </c>
      <c r="O4" s="10" t="str">
        <f>IF(AND(D4&lt;&gt;"",COUNTIFS($D$2:D4,D4,$E$2:E4,E4,$F$2:F4,F4)&gt;1),"Dupe","")</f>
        <v/>
      </c>
      <c r="P4" s="10" t="str">
        <f>IF(J4="","",IF(AND(NOT(ISNA(MATCH(J4,SADC_Prefixes!$F$1:$F$83,0))),COUNTIF($J$2:J4,J4)=1),1,""))</f>
        <v/>
      </c>
      <c r="Q4" s="10" t="str">
        <f>IF(D4="","",IF(AND(NOT(ISNA(MATCH(LEFT(D4,2), SADC_Prefixes!A:A, 0))),COUNTIF($D$2:D4, LEFT(D4,2)&amp;"*")=1),1,""))</f>
        <v/>
      </c>
      <c r="R4" s="10" t="str">
        <f>IF(D4="","",_xlfn.IFNA(VLOOKUP(LEFT(D4,3), SADC_Prefixes!$A$2:$B$20, 2, FALSE),_xlfn.IFNA(VLOOKUP(LEFT(D4,2), SADC_Prefixes!$A$2:$B$20, 2, FALSE),"Non SADC/DX")))</f>
        <v>South Africa</v>
      </c>
    </row>
    <row r="5" spans="1:18" x14ac:dyDescent="0.15">
      <c r="A5" s="14">
        <v>46018</v>
      </c>
      <c r="C5" t="s">
        <v>37</v>
      </c>
      <c r="D5" t="s">
        <v>49</v>
      </c>
      <c r="E5" t="s">
        <v>39</v>
      </c>
      <c r="F5" t="s">
        <v>61</v>
      </c>
      <c r="G5">
        <v>59</v>
      </c>
      <c r="H5" t="s">
        <v>40</v>
      </c>
      <c r="I5">
        <v>59</v>
      </c>
      <c r="J5" t="s">
        <v>51</v>
      </c>
      <c r="K5" t="s">
        <v>52</v>
      </c>
      <c r="M5" s="10">
        <f>IF(D5="","",IF(OR(NOT(ISNA(VLOOKUP(LEFT(D5,3),SADC_Prefixes!$A$1:$B$21,2,FALSE))),NOT(ISNA(VLOOKUP(LEFT(D5,2),SADC_Prefixes!$A$1:$B$21,2,FALSE)))),IF(OR(E5="30m",E5="60m"),2,1),0))</f>
        <v>1</v>
      </c>
      <c r="N5" s="10">
        <f>IF(D5="","",IF(AND(COUNTIFS($D$2:D5,D5,$E$2:E5,E5,$F$2:F5,F5)=1,M5&gt;0),M5,0))</f>
        <v>1</v>
      </c>
      <c r="O5" s="10" t="str">
        <f>IF(AND(D5&lt;&gt;"",COUNTIFS($D$2:D5,D5,$E$2:E5,E5,$F$2:F5,F5)&gt;1),"Dupe","")</f>
        <v/>
      </c>
      <c r="P5" s="10">
        <f>IF(J5="","",IF(AND(NOT(ISNA(MATCH(J5,SADC_Prefixes!$F$1:$F$83,0))),COUNTIF($J$2:J5,J5)=1),1,""))</f>
        <v>1</v>
      </c>
      <c r="Q5" s="10" t="str">
        <f>IF(D5="","",IF(AND(NOT(ISNA(MATCH(LEFT(D5,2), SADC_Prefixes!A:A, 0))),COUNTIF($D$2:D5, LEFT(D5,2)&amp;"*")=1),1,""))</f>
        <v/>
      </c>
      <c r="R5" s="10" t="str">
        <f>IF(D5="","",_xlfn.IFNA(VLOOKUP(LEFT(D5,3), SADC_Prefixes!$A$2:$B$20, 2, FALSE),_xlfn.IFNA(VLOOKUP(LEFT(D5,2), SADC_Prefixes!$A$2:$B$20, 2, FALSE),"Non SADC/DX")))</f>
        <v>South Africa</v>
      </c>
    </row>
    <row r="6" spans="1:18" x14ac:dyDescent="0.15">
      <c r="A6" s="14">
        <v>46018</v>
      </c>
      <c r="C6" t="s">
        <v>37</v>
      </c>
      <c r="D6" t="s">
        <v>53</v>
      </c>
      <c r="E6" t="s">
        <v>39</v>
      </c>
      <c r="F6" t="s">
        <v>54</v>
      </c>
      <c r="G6">
        <v>59</v>
      </c>
      <c r="H6" t="s">
        <v>55</v>
      </c>
      <c r="I6">
        <v>59</v>
      </c>
      <c r="J6" t="s">
        <v>56</v>
      </c>
      <c r="K6" t="s">
        <v>52</v>
      </c>
      <c r="M6" s="10">
        <f>IF(D6="","",IF(OR(NOT(ISNA(VLOOKUP(LEFT(D6,3),SADC_Prefixes!$A$1:$B$21,2,FALSE))),NOT(ISNA(VLOOKUP(LEFT(D6,2),SADC_Prefixes!$A$1:$B$21,2,FALSE)))),IF(OR(E6="30m",E6="60m"),2,1),0))</f>
        <v>1</v>
      </c>
      <c r="N6" s="10">
        <f>IF(D6="","",IF(AND(COUNTIFS($D$2:D6,D6,$E$2:E6,E6,$F$2:F6,F6)=1,M6&gt;0),M6,0))</f>
        <v>1</v>
      </c>
      <c r="O6" s="10" t="str">
        <f>IF(AND(D6&lt;&gt;"",COUNTIFS($D$2:D6,D6,$E$2:E6,E6,$F$2:F6,F6)&gt;1),"Dupe","")</f>
        <v/>
      </c>
      <c r="P6" s="10" t="str">
        <f>IF(J6="","",IF(AND(NOT(ISNA(MATCH(J6,SADC_Prefixes!$F$1:$F$83,0))),COUNTIF($J$2:J6,J6)=1),1,""))</f>
        <v/>
      </c>
      <c r="Q6" s="10" t="str">
        <f>IF(D6="","",IF(AND(NOT(ISNA(MATCH(LEFT(D6,2), SADC_Prefixes!A:A, 0))),COUNTIF($D$2:D6, LEFT(D6,2)&amp;"*")=1),1,""))</f>
        <v/>
      </c>
      <c r="R6" s="10" t="str">
        <f>IF(D6="","",_xlfn.IFNA(VLOOKUP(LEFT(D6,3), SADC_Prefixes!$A$2:$B$20, 2, FALSE),_xlfn.IFNA(VLOOKUP(LEFT(D6,2), SADC_Prefixes!$A$2:$B$20, 2, FALSE),"Non SADC/DX")))</f>
        <v>South Africa</v>
      </c>
    </row>
    <row r="7" spans="1:18" x14ac:dyDescent="0.15">
      <c r="A7" s="14">
        <v>46019</v>
      </c>
      <c r="C7" t="s">
        <v>37</v>
      </c>
      <c r="D7" t="s">
        <v>83</v>
      </c>
      <c r="E7" t="s">
        <v>44</v>
      </c>
      <c r="F7" t="s">
        <v>54</v>
      </c>
      <c r="G7">
        <v>59</v>
      </c>
      <c r="H7" t="s">
        <v>40</v>
      </c>
      <c r="I7">
        <v>59</v>
      </c>
      <c r="J7" t="s">
        <v>84</v>
      </c>
      <c r="M7" s="10">
        <f>IF(D7="","",IF(OR(NOT(ISNA(VLOOKUP(LEFT(D7,3),SADC_Prefixes!$A$1:$B$21,2,FALSE))),NOT(ISNA(VLOOKUP(LEFT(D7,2),SADC_Prefixes!$A$1:$B$21,2,FALSE)))),IF(OR(E7="30m",E7="60m"),2,1),0))</f>
        <v>0</v>
      </c>
      <c r="N7" s="10">
        <f>IF(D7="","",IF(AND(COUNTIFS($D$2:D7,D7,$E$2:E7,E7,$F$2:F7,F7)=1,M7&gt;0),M7,0))</f>
        <v>0</v>
      </c>
      <c r="O7" s="10" t="str">
        <f>IF(AND(D7&lt;&gt;"",COUNTIFS($D$2:D7,D7,$E$2:E7,E7,$F$2:F7,F7)&gt;1),"Dupe","")</f>
        <v/>
      </c>
      <c r="P7" s="10" t="str">
        <f>IF(J7="","",IF(AND(NOT(ISNA(MATCH(J7,SADC_Prefixes!$F$1:$F$83,0))),COUNTIF($J$2:J7,J7)=1),1,""))</f>
        <v/>
      </c>
      <c r="Q7" s="10" t="str">
        <f>IF(D7="","",IF(AND(NOT(ISNA(MATCH(LEFT(D7,2), SADC_Prefixes!A:A, 0))),COUNTIF($D$2:D7, LEFT(D7,2)&amp;"*")=1),1,""))</f>
        <v/>
      </c>
      <c r="R7" s="10" t="str">
        <f>IF(D7="","",_xlfn.IFNA(VLOOKUP(LEFT(D7,3), SADC_Prefixes!$A$2:$B$20, 2, FALSE),_xlfn.IFNA(VLOOKUP(LEFT(D7,2), SADC_Prefixes!$A$2:$B$20, 2, FALSE),"Non SADC/DX")))</f>
        <v>Non SADC/DX</v>
      </c>
    </row>
    <row r="8" spans="1:18" x14ac:dyDescent="0.15">
      <c r="A8" s="14">
        <v>46019</v>
      </c>
      <c r="C8" t="s">
        <v>37</v>
      </c>
      <c r="D8" t="s">
        <v>167</v>
      </c>
      <c r="E8" t="s">
        <v>44</v>
      </c>
      <c r="F8" t="s">
        <v>61</v>
      </c>
      <c r="M8" s="10">
        <f>IF(D8="","",IF(OR(NOT(ISNA(VLOOKUP(LEFT(D8,3),SADC_Prefixes!$A$1:$B$21,2,FALSE))),NOT(ISNA(VLOOKUP(LEFT(D8,2),SADC_Prefixes!$A$1:$B$21,2,FALSE)))),IF(OR(E8="30m",E8="60m"),2,1),0))</f>
        <v>0</v>
      </c>
      <c r="N8" s="10">
        <f>IF(D8="","",IF(AND(COUNTIFS($D$2:D8,D8,$E$2:E8,E8,$F$2:F8,F8)=1,M8&gt;0),M8,0))</f>
        <v>0</v>
      </c>
      <c r="O8" s="10" t="str">
        <f>IF(AND(D8&lt;&gt;"",COUNTIFS($D$2:D8,D8,$E$2:E8,E8,$F$2:F8,F8)&gt;1),"Dupe","")</f>
        <v/>
      </c>
      <c r="P8" s="10" t="str">
        <f>IF(J8="","",IF(AND(NOT(ISNA(MATCH(J8,SADC_Prefixes!$F$1:$F$83,0))),COUNTIF($J$2:J8,J8)=1),1,""))</f>
        <v/>
      </c>
      <c r="Q8" s="10" t="str">
        <f>IF(D8="","",IF(AND(NOT(ISNA(MATCH(LEFT(D8,2), SADC_Prefixes!A:A, 0))),COUNTIF($D$2:D8, LEFT(D8,2)&amp;"*")=1),1,""))</f>
        <v/>
      </c>
      <c r="R8" s="10" t="str">
        <f>IF(D8="","",_xlfn.IFNA(VLOOKUP(LEFT(D8,3), SADC_Prefixes!$A$2:$B$20, 2, FALSE),_xlfn.IFNA(VLOOKUP(LEFT(D8,2), SADC_Prefixes!$A$2:$B$20, 2, FALSE),"Non SADC/DX")))</f>
        <v>Non SADC/DX</v>
      </c>
    </row>
    <row r="9" spans="1:18" x14ac:dyDescent="0.15">
      <c r="A9" s="14">
        <v>46019</v>
      </c>
      <c r="C9" t="s">
        <v>37</v>
      </c>
      <c r="D9" t="s">
        <v>43</v>
      </c>
      <c r="E9" t="s">
        <v>44</v>
      </c>
      <c r="F9" t="s">
        <v>176</v>
      </c>
      <c r="M9" s="10">
        <f>IF(D9="","",IF(OR(NOT(ISNA(VLOOKUP(LEFT(D9,3),SADC_Prefixes!$A$1:$B$21,2,FALSE))),NOT(ISNA(VLOOKUP(LEFT(D9,2),SADC_Prefixes!$A$1:$B$21,2,FALSE)))),IF(OR(E9="30m",E9="60m"),2,1),0))</f>
        <v>1</v>
      </c>
      <c r="N9" s="10">
        <f>IF(D9="","",IF(AND(COUNTIFS($D$2:D9,D9,$E$2:E9,E9,$F$2:F9,F9)=1,M9&gt;0),M9,0))</f>
        <v>1</v>
      </c>
      <c r="O9" s="10" t="str">
        <f>IF(AND(D9&lt;&gt;"",COUNTIFS($D$2:D9,D9,$E$2:E9,E9,$F$2:F9,F9)&gt;1),"Dupe","")</f>
        <v/>
      </c>
      <c r="P9" s="10" t="str">
        <f>IF(J9="","",IF(AND(NOT(ISNA(MATCH(J9,SADC_Prefixes!$F$1:$F$83,0))),COUNTIF($J$2:J9,J9)=1),1,""))</f>
        <v/>
      </c>
      <c r="Q9" s="10">
        <f>IF(D9="","",IF(AND(NOT(ISNA(MATCH(LEFT(D9,2), SADC_Prefixes!A:A, 0))),COUNTIF($D$2:D9, LEFT(D9,2)&amp;"*")=1),1,""))</f>
        <v>1</v>
      </c>
      <c r="R9" s="10" t="str">
        <f>IF(D9="","",_xlfn.IFNA(VLOOKUP(LEFT(D9,3), SADC_Prefixes!$A$2:$B$20, 2, FALSE),_xlfn.IFNA(VLOOKUP(LEFT(D9,2), SADC_Prefixes!$A$2:$B$20, 2, FALSE),"Non SADC/DX")))</f>
        <v>Namibia</v>
      </c>
    </row>
    <row r="10" spans="1:18" x14ac:dyDescent="0.15">
      <c r="A10" s="14">
        <v>46020</v>
      </c>
      <c r="C10" t="s">
        <v>37</v>
      </c>
      <c r="D10" t="s">
        <v>168</v>
      </c>
      <c r="E10" t="s">
        <v>44</v>
      </c>
      <c r="F10" t="s">
        <v>60</v>
      </c>
      <c r="M10" s="10">
        <f>IF(D10="","",IF(OR(NOT(ISNA(VLOOKUP(LEFT(D10,3),SADC_Prefixes!$A$1:$B$21,2,FALSE))),NOT(ISNA(VLOOKUP(LEFT(D10,2),SADC_Prefixes!$A$1:$B$21,2,FALSE)))),IF(OR(E10="30m",E10="60m"),2,1),0))</f>
        <v>1</v>
      </c>
      <c r="N10" s="10">
        <f>IF(D10="","",IF(AND(COUNTIFS($D$2:D10,D10,$E$2:E10,E10,$F$2:F10,F10)=1,M10&gt;0),M10,0))</f>
        <v>1</v>
      </c>
      <c r="O10" s="10" t="str">
        <f>IF(AND(D10&lt;&gt;"",COUNTIFS($D$2:D10,D10,$E$2:E10,E10,$F$2:F10,F10)&gt;1),"Dupe","")</f>
        <v/>
      </c>
      <c r="P10" s="10" t="str">
        <f>IF(J10="","",IF(AND(NOT(ISNA(MATCH(J10,SADC_Prefixes!$F$1:$F$83,0))),COUNTIF($J$2:J10,J10)=1),1,""))</f>
        <v/>
      </c>
      <c r="Q10" s="10" t="str">
        <f>IF(D10="","",IF(AND(NOT(ISNA(MATCH(LEFT(D10,2), SADC_Prefixes!A:A, 0))),COUNTIF($D$2:D10, LEFT(D10,2)&amp;"*")=1),1,""))</f>
        <v/>
      </c>
      <c r="R10" s="10" t="str">
        <f>IF(D10="","",_xlfn.IFNA(VLOOKUP(LEFT(D10,3), SADC_Prefixes!$A$2:$B$20, 2, FALSE),_xlfn.IFNA(VLOOKUP(LEFT(D10,2), SADC_Prefixes!$A$2:$B$20, 2, FALSE),"Non SADC/DX")))</f>
        <v>Eswatini</v>
      </c>
    </row>
    <row r="11" spans="1:18" x14ac:dyDescent="0.15">
      <c r="A11" s="14">
        <v>46023</v>
      </c>
      <c r="C11" t="s">
        <v>37</v>
      </c>
      <c r="D11" t="s">
        <v>169</v>
      </c>
      <c r="E11" t="s">
        <v>44</v>
      </c>
      <c r="F11" t="s">
        <v>60</v>
      </c>
      <c r="M11" s="10">
        <f>IF(D11="","",IF(OR(NOT(ISNA(VLOOKUP(LEFT(D11,3),SADC_Prefixes!$A$1:$B$21,2,FALSE))),NOT(ISNA(VLOOKUP(LEFT(D11,2),SADC_Prefixes!$A$1:$B$21,2,FALSE)))),IF(OR(E11="30m",E11="60m"),2,1),0))</f>
        <v>1</v>
      </c>
      <c r="N11" s="10">
        <f>IF(D11="","",IF(AND(COUNTIFS($D$2:D11,D11,$E$2:E11,E11,$F$2:F11,F11)=1,M11&gt;0),M11,0))</f>
        <v>1</v>
      </c>
      <c r="O11" s="10" t="str">
        <f>IF(AND(D11&lt;&gt;"",COUNTIFS($D$2:D11,D11,$E$2:E11,E11,$F$2:F11,F11)&gt;1),"Dupe","")</f>
        <v/>
      </c>
      <c r="P11" s="10" t="str">
        <f>IF(J11="","",IF(AND(NOT(ISNA(MATCH(J11,SADC_Prefixes!$F$1:$F$83,0))),COUNTIF($J$2:J11,J11)=1),1,""))</f>
        <v/>
      </c>
      <c r="Q11" s="10">
        <f>IF(D11="","",IF(AND(NOT(ISNA(MATCH(LEFT(D11,2), SADC_Prefixes!A:A, 0))),COUNTIF($D$2:D11, LEFT(D11,2)&amp;"*")=1),1,""))</f>
        <v>1</v>
      </c>
      <c r="R11" s="10" t="str">
        <f>IF(D11="","",_xlfn.IFNA(VLOOKUP(LEFT(D11,2), SADC_Prefixes!$A$2:$B$20, 2, FALSE),"Non SADC/DX"))</f>
        <v>Botswana</v>
      </c>
    </row>
    <row r="12" spans="1:18" x14ac:dyDescent="0.15">
      <c r="A12" s="14">
        <v>46023</v>
      </c>
      <c r="C12" t="s">
        <v>37</v>
      </c>
      <c r="D12" t="s">
        <v>177</v>
      </c>
      <c r="E12" t="s">
        <v>39</v>
      </c>
      <c r="F12" t="s">
        <v>61</v>
      </c>
      <c r="M12" s="10">
        <f>IF(D12="","",IF(OR(NOT(ISNA(VLOOKUP(LEFT(D12,3),SADC_Prefixes!$A$1:$B$21,2,FALSE))),NOT(ISNA(VLOOKUP(LEFT(D12,2),SADC_Prefixes!$A$1:$B$21,2,FALSE)))),IF(OR(E12="30m",E12="60m"),2,1),0))</f>
        <v>1</v>
      </c>
      <c r="N12" s="10">
        <f>IF(D12="","",IF(AND(COUNTIFS($D$2:D12,D12,$E$2:E12,E12,$F$2:F12,F12)=1,M12&gt;0),M12,0))</f>
        <v>1</v>
      </c>
      <c r="O12" s="10" t="str">
        <f>IF(AND(D12&lt;&gt;"",COUNTIFS($D$2:D12,D12,$E$2:E12,E12,$F$2:F12,F12)&gt;1),"Dupe","")</f>
        <v/>
      </c>
      <c r="P12" s="10" t="str">
        <f>IF(J12="","",IF(AND(NOT(ISNA(MATCH(J12,SADC_Prefixes!$F$1:$F$83,0))),COUNTIF($J$2:J12,J12)=1),1,""))</f>
        <v/>
      </c>
      <c r="Q12" s="10">
        <f>IF(D12="","",IF(AND(NOT(ISNA(MATCH(LEFT(D12,2), SADC_Prefixes!A:A, 0))),COUNTIF($D$2:D12, LEFT(D12,2)&amp;"*")=1),1,""))</f>
        <v>1</v>
      </c>
      <c r="R12" s="10" t="str">
        <f>IF(D12="","",_xlfn.IFNA(VLOOKUP(LEFT(D12,2), SADC_Prefixes!$A$2:$B$20, 2, FALSE),"Non SADC/DX"))</f>
        <v>Mozambique</v>
      </c>
    </row>
    <row r="13" spans="1:18" x14ac:dyDescent="0.15">
      <c r="M13" s="10" t="str">
        <f>IF(D13="","",IF(OR(NOT(ISNA(VLOOKUP(LEFT(D13,3),SADC_Prefixes!$A$1:$B$21,2,FALSE))),NOT(ISNA(VLOOKUP(LEFT(D13,2),SADC_Prefixes!$A$1:$B$21,2,FALSE)))),IF(OR(E13="30m",E13="60m"),2,1),0))</f>
        <v/>
      </c>
      <c r="N13" s="10" t="str">
        <f>IF(D13="","",IF(AND(COUNTIFS($D$2:D13,D13,$E$2:E13,E13,$F$2:F13,F13)=1,M13&gt;0),M13,0))</f>
        <v/>
      </c>
      <c r="O13" s="10" t="str">
        <f>IF(AND(D13&lt;&gt;"",COUNTIFS($D$2:D13,D13,$E$2:E13,E13,$F$2:F13,F13)&gt;1),"Dupe","")</f>
        <v/>
      </c>
      <c r="P13" s="10" t="str">
        <f>IF(J13="","",IF(AND(NOT(ISNA(MATCH(J13,SADC_Prefixes!$F$1:$F$83,0))),COUNTIF($J$2:J13,J13)=1),1,""))</f>
        <v/>
      </c>
      <c r="Q13" s="10" t="str">
        <f>IF(D13="","",IF(AND(NOT(ISNA(MATCH(LEFT(D13,2), SADC_Prefixes!A:A, 0))),COUNTIF($D$2:D13, LEFT(D13,2)&amp;"*")=1),1,""))</f>
        <v/>
      </c>
      <c r="R13" s="10" t="str">
        <f>IF(D13="","",_xlfn.IFNA(VLOOKUP(LEFT(D13,2), SADC_Prefixes!$A$2:$B$20, 2, FALSE),"Non SADC/DX"))</f>
        <v/>
      </c>
    </row>
    <row r="14" spans="1:18" x14ac:dyDescent="0.15">
      <c r="M14" s="10" t="str">
        <f>IF(D14="","",IF(OR(NOT(ISNA(VLOOKUP(LEFT(D14,3),SADC_Prefixes!$A$1:$B$21,2,FALSE))),NOT(ISNA(VLOOKUP(LEFT(D14,2),SADC_Prefixes!$A$1:$B$21,2,FALSE)))),IF(OR(E14="30m",E14="60m"),2,1),0))</f>
        <v/>
      </c>
      <c r="N14" s="10" t="str">
        <f>IF(D14="","",IF(AND(COUNTIFS($D$2:D14,D14,$E$2:E14,E14,$F$2:F14,F14)=1,M14&gt;0),M14,0))</f>
        <v/>
      </c>
      <c r="O14" s="10" t="str">
        <f>IF(AND(D14&lt;&gt;"",COUNTIFS($D$2:D14,D14,$E$2:E14,E14,$F$2:F14,F14)&gt;1),"Dupe","")</f>
        <v/>
      </c>
      <c r="P14" s="10" t="str">
        <f>IF(J14="","",IF(AND(NOT(ISNA(MATCH(J14,SADC_Prefixes!$F$1:$F$83,0))),COUNTIF($J$2:J14,J14)=1),1,""))</f>
        <v/>
      </c>
      <c r="Q14" s="10" t="str">
        <f>IF(D14="","",IF(AND(NOT(ISNA(MATCH(LEFT(D14,2), SADC_Prefixes!A:A, 0))),COUNTIF($D$2:D14, LEFT(D14,2)&amp;"*")=1),1,""))</f>
        <v/>
      </c>
      <c r="R14" s="10" t="str">
        <f>IF(D14="","",_xlfn.IFNA(VLOOKUP(LEFT(D14,2), SADC_Prefixes!$A$2:$B$20, 2, FALSE),"Non SADC/DX"))</f>
        <v/>
      </c>
    </row>
    <row r="15" spans="1:18" x14ac:dyDescent="0.15">
      <c r="M15" s="10" t="str">
        <f>IF(D15="","",IF(OR(NOT(ISNA(VLOOKUP(LEFT(D15,3),SADC_Prefixes!$A$1:$B$21,2,FALSE))),NOT(ISNA(VLOOKUP(LEFT(D15,2),SADC_Prefixes!$A$1:$B$21,2,FALSE)))),IF(OR(E15="30m",E15="60m"),2,1),0))</f>
        <v/>
      </c>
      <c r="N15" s="10" t="str">
        <f>IF(D15="","",IF(AND(COUNTIFS($D$2:D15,D15,$E$2:E15,E15,$F$2:F15,F15)=1,M15&gt;0),M15,0))</f>
        <v/>
      </c>
      <c r="O15" s="10" t="str">
        <f>IF(AND(D15&lt;&gt;"",COUNTIFS($D$2:D15,D15,$E$2:E15,E15,$F$2:F15,F15)&gt;1),"Dupe","")</f>
        <v/>
      </c>
      <c r="P15" s="10" t="str">
        <f>IF(J15="","",IF(AND(NOT(ISNA(MATCH(J15,SADC_Prefixes!$F$1:$F$83,0))),COUNTIF($J$2:J15,J15)=1),1,""))</f>
        <v/>
      </c>
      <c r="Q15" s="10" t="str">
        <f>IF(D15="","",IF(AND(NOT(ISNA(MATCH(LEFT(D15,2), SADC_Prefixes!A:A, 0))),COUNTIF($D$2:D15, LEFT(D15,2)&amp;"*")=1),1,""))</f>
        <v/>
      </c>
      <c r="R15" s="10" t="str">
        <f>IF(D15="","",_xlfn.IFNA(VLOOKUP(LEFT(D15,2), SADC_Prefixes!$A$2:$B$20, 2, FALSE),"Non SADC/DX"))</f>
        <v/>
      </c>
    </row>
    <row r="16" spans="1:18" x14ac:dyDescent="0.15">
      <c r="M16" s="10" t="str">
        <f>IF(D16="","",IF(OR(NOT(ISNA(VLOOKUP(LEFT(D16,3),SADC_Prefixes!$A$1:$B$21,2,FALSE))),NOT(ISNA(VLOOKUP(LEFT(D16,2),SADC_Prefixes!$A$1:$B$21,2,FALSE)))),IF(OR(E16="30m",E16="60m"),2,1),0))</f>
        <v/>
      </c>
      <c r="N16" s="10" t="str">
        <f>IF(D16="","",IF(AND(COUNTIFS($D$2:D16,D16,$E$2:E16,E16,$F$2:F16,F16)=1,M16&gt;0),M16,0))</f>
        <v/>
      </c>
      <c r="O16" s="10" t="str">
        <f>IF(AND(D16&lt;&gt;"",COUNTIFS($D$2:D16,D16,$E$2:E16,E16,$F$2:F16,F16)&gt;1),"Dupe","")</f>
        <v/>
      </c>
      <c r="P16" s="10" t="str">
        <f>IF(J16="","",IF(AND(NOT(ISNA(MATCH(J16,SADC_Prefixes!$F$1:$F$83,0))),COUNTIF($J$2:J16,J16)=1),1,""))</f>
        <v/>
      </c>
      <c r="Q16" s="10" t="str">
        <f>IF(D16="","",IF(AND(NOT(ISNA(MATCH(LEFT(D16,2), SADC_Prefixes!A:A, 0))),COUNTIF($D$2:D16, LEFT(D16,2)&amp;"*")=1),1,""))</f>
        <v/>
      </c>
      <c r="R16" s="10" t="str">
        <f>IF(D16="","",_xlfn.IFNA(VLOOKUP(LEFT(D16,2), SADC_Prefixes!$A$2:$B$20, 2, FALSE),"Non SADC/DX"))</f>
        <v/>
      </c>
    </row>
    <row r="17" spans="13:18" x14ac:dyDescent="0.15">
      <c r="M17" s="10" t="str">
        <f>IF(D17="","",IF(OR(NOT(ISNA(VLOOKUP(LEFT(D17,3),SADC_Prefixes!$A$1:$B$21,2,FALSE))),NOT(ISNA(VLOOKUP(LEFT(D17,2),SADC_Prefixes!$A$1:$B$21,2,FALSE)))),IF(OR(E17="30m",E17="60m"),2,1),0))</f>
        <v/>
      </c>
      <c r="N17" s="10" t="str">
        <f>IF(D17="","",IF(AND(COUNTIFS($D$2:D17,D17,$E$2:E17,E17,$F$2:F17,F17)=1,M17&gt;0),M17,0))</f>
        <v/>
      </c>
      <c r="O17" s="10" t="str">
        <f>IF(AND(D17&lt;&gt;"",COUNTIFS($D$2:D17,D17,$E$2:E17,E17,$F$2:F17,F17)&gt;1),"Dupe","")</f>
        <v/>
      </c>
      <c r="P17" s="10" t="str">
        <f>IF(J17="","",IF(AND(NOT(ISNA(MATCH(J17,SADC_Prefixes!$F$1:$F$83,0))),COUNTIF($J$2:J17,J17)=1),1,""))</f>
        <v/>
      </c>
      <c r="Q17" s="10" t="str">
        <f>IF(D17="","",IF(AND(NOT(ISNA(MATCH(LEFT(D17,2), SADC_Prefixes!A:A, 0))),COUNTIF($D$2:D17, LEFT(D17,2)&amp;"*")=1),1,""))</f>
        <v/>
      </c>
      <c r="R17" s="10" t="str">
        <f>IF(D17="","",_xlfn.IFNA(VLOOKUP(LEFT(D17,2), SADC_Prefixes!$A$2:$B$20, 2, FALSE),"Non SADC/DX"))</f>
        <v/>
      </c>
    </row>
    <row r="18" spans="13:18" x14ac:dyDescent="0.15">
      <c r="M18" s="10" t="str">
        <f>IF(D18="","",IF(OR(NOT(ISNA(VLOOKUP(LEFT(D18,3),SADC_Prefixes!$A$1:$B$21,2,FALSE))),NOT(ISNA(VLOOKUP(LEFT(D18,2),SADC_Prefixes!$A$1:$B$21,2,FALSE)))),IF(OR(E18="30m",E18="60m"),2,1),0))</f>
        <v/>
      </c>
      <c r="N18" s="10" t="str">
        <f>IF(D18="","",IF(AND(COUNTIFS($D$2:D18,D18,$E$2:E18,E18,$F$2:F18,F18)=1,M18&gt;0),M18,0))</f>
        <v/>
      </c>
      <c r="O18" s="10" t="str">
        <f>IF(AND(D18&lt;&gt;"",COUNTIFS($D$2:D18,D18,$E$2:E18,E18,$F$2:F18,F18)&gt;1),"Dupe","")</f>
        <v/>
      </c>
      <c r="P18" s="10" t="str">
        <f>IF(J18="","",IF(AND(NOT(ISNA(MATCH(J18,SADC_Prefixes!$F$1:$F$83,0))),COUNTIF($J$2:J18,J18)=1),1,""))</f>
        <v/>
      </c>
      <c r="Q18" s="10" t="str">
        <f>IF(D18="","",IF(AND(NOT(ISNA(MATCH(LEFT(D18,2), SADC_Prefixes!A:A, 0))),COUNTIF($D$2:D18, LEFT(D18,2)&amp;"*")=1),1,""))</f>
        <v/>
      </c>
      <c r="R18" s="10" t="str">
        <f>IF(D18="","",_xlfn.IFNA(VLOOKUP(LEFT(D18,2), SADC_Prefixes!$A$2:$B$20, 2, FALSE),"Non SADC/DX"))</f>
        <v/>
      </c>
    </row>
    <row r="19" spans="13:18" x14ac:dyDescent="0.15">
      <c r="M19" s="10" t="str">
        <f>IF(D19="","",IF(OR(NOT(ISNA(VLOOKUP(LEFT(D19,3),SADC_Prefixes!$A$1:$B$21,2,FALSE))),NOT(ISNA(VLOOKUP(LEFT(D19,2),SADC_Prefixes!$A$1:$B$21,2,FALSE)))),IF(OR(E19="30m",E19="60m"),2,1),0))</f>
        <v/>
      </c>
      <c r="N19" s="10" t="str">
        <f>IF(D19="","",IF(AND(COUNTIFS($D$2:D19,D19,$E$2:E19,E19,$F$2:F19,F19)=1,M19&gt;0),M19,0))</f>
        <v/>
      </c>
      <c r="O19" s="10" t="str">
        <f>IF(AND(D19&lt;&gt;"",COUNTIFS($D$2:D19,D19,$E$2:E19,E19,$F$2:F19,F19)&gt;1),"Dupe","")</f>
        <v/>
      </c>
      <c r="P19" s="10" t="str">
        <f>IF(J19="","",IF(AND(NOT(ISNA(MATCH(J19,SADC_Prefixes!$F$1:$F$83,0))),COUNTIF($J$2:J19,J19)=1),1,""))</f>
        <v/>
      </c>
      <c r="Q19" s="10" t="str">
        <f>IF(D19="","",IF(AND(NOT(ISNA(MATCH(LEFT(D19,2), SADC_Prefixes!A:A, 0))),COUNTIF($D$2:D19, LEFT(D19,2)&amp;"*")=1),1,""))</f>
        <v/>
      </c>
      <c r="R19" s="10" t="str">
        <f>IF(D19="","",_xlfn.IFNA(VLOOKUP(LEFT(D19,2), SADC_Prefixes!$A$2:$B$20, 2, FALSE),"Non SADC/DX"))</f>
        <v/>
      </c>
    </row>
    <row r="20" spans="13:18" x14ac:dyDescent="0.15">
      <c r="M20" s="10" t="str">
        <f>IF(D20="","",IF(OR(NOT(ISNA(VLOOKUP(LEFT(D20,3),SADC_Prefixes!$A$1:$B$21,2,FALSE))),NOT(ISNA(VLOOKUP(LEFT(D20,2),SADC_Prefixes!$A$1:$B$21,2,FALSE)))),IF(OR(E20="30m",E20="60m"),2,1),0))</f>
        <v/>
      </c>
      <c r="N20" s="10" t="str">
        <f>IF(D20="","",IF(AND(COUNTIFS($D$2:D20,D20,$E$2:E20,E20,$F$2:F20,F20)=1,M20&gt;0),M20,0))</f>
        <v/>
      </c>
      <c r="O20" s="10" t="str">
        <f>IF(AND(D20&lt;&gt;"",COUNTIFS($D$2:D20,D20,$E$2:E20,E20,$F$2:F20,F20)&gt;1),"Dupe","")</f>
        <v/>
      </c>
      <c r="P20" s="10" t="str">
        <f>IF(J20="","",IF(AND(NOT(ISNA(MATCH(J20,SADC_Prefixes!$F$1:$F$83,0))),COUNTIF($J$2:J20,J20)=1),1,""))</f>
        <v/>
      </c>
      <c r="Q20" s="10" t="str">
        <f>IF(D20="","",IF(AND(NOT(ISNA(MATCH(LEFT(D20,2), SADC_Prefixes!A:A, 0))),COUNTIF($D$2:D20, LEFT(D20,2)&amp;"*")=1),1,""))</f>
        <v/>
      </c>
      <c r="R20" s="10" t="str">
        <f>IF(D20="","",_xlfn.IFNA(VLOOKUP(LEFT(D20,2), SADC_Prefixes!$A$2:$B$20, 2, FALSE),"Non SADC/DX"))</f>
        <v/>
      </c>
    </row>
    <row r="21" spans="13:18" x14ac:dyDescent="0.15">
      <c r="M21" s="10" t="str">
        <f>IF(D21="","",IF(OR(NOT(ISNA(VLOOKUP(LEFT(D21,3),SADC_Prefixes!$A$1:$B$21,2,FALSE))),NOT(ISNA(VLOOKUP(LEFT(D21,2),SADC_Prefixes!$A$1:$B$21,2,FALSE)))),IF(OR(E21="30m",E21="60m"),2,1),0))</f>
        <v/>
      </c>
      <c r="N21" s="10" t="str">
        <f>IF(D21="","",IF(AND(COUNTIFS($D$2:D21,D21,$E$2:E21,E21,$F$2:F21,F21)=1,M21&gt;0),M21,0))</f>
        <v/>
      </c>
      <c r="O21" s="10" t="str">
        <f>IF(AND(D21&lt;&gt;"",COUNTIFS($D$2:D21,D21,$E$2:E21,E21,$F$2:F21,F21)&gt;1),"Dupe","")</f>
        <v/>
      </c>
      <c r="P21" s="10" t="str">
        <f>IF(J21="","",IF(AND(NOT(ISNA(MATCH(J21,SADC_Prefixes!$F$1:$F$83,0))),COUNTIF($J$2:J21,J21)=1),1,""))</f>
        <v/>
      </c>
      <c r="Q21" s="10" t="str">
        <f>IF(D21="","",IF(AND(NOT(ISNA(MATCH(LEFT(D21,2), SADC_Prefixes!A:A, 0))),COUNTIF($D$2:D21, LEFT(D21,2)&amp;"*")=1),1,""))</f>
        <v/>
      </c>
      <c r="R21" s="10" t="str">
        <f>IF(D21="","",_xlfn.IFNA(VLOOKUP(LEFT(D21,2), SADC_Prefixes!$A$2:$B$20, 2, FALSE),"Non SADC/DX"))</f>
        <v/>
      </c>
    </row>
    <row r="22" spans="13:18" x14ac:dyDescent="0.15">
      <c r="M22" s="10" t="str">
        <f>IF(D22="","",IF(OR(NOT(ISNA(VLOOKUP(LEFT(D22,3),SADC_Prefixes!$A$1:$B$21,2,FALSE))),NOT(ISNA(VLOOKUP(LEFT(D22,2),SADC_Prefixes!$A$1:$B$21,2,FALSE)))),IF(OR(E22="30m",E22="60m"),2,1),0))</f>
        <v/>
      </c>
      <c r="N22" s="10" t="str">
        <f>IF(D22="","",IF(AND(COUNTIFS($D$2:D22,D22,$E$2:E22,E22,$F$2:F22,F22)=1,M22&gt;0),M22,0))</f>
        <v/>
      </c>
      <c r="O22" s="10" t="str">
        <f>IF(AND(D22&lt;&gt;"",COUNTIFS($D$2:D22,D22,$E$2:E22,E22,$F$2:F22,F22)&gt;1),"Dupe","")</f>
        <v/>
      </c>
      <c r="P22" s="10" t="str">
        <f>IF(J22="","",IF(AND(NOT(ISNA(MATCH(J22,SADC_Prefixes!$F$1:$F$83,0))),COUNTIF($J$2:J22,J22)=1),1,""))</f>
        <v/>
      </c>
      <c r="Q22" s="10" t="str">
        <f>IF(D22="","",IF(AND(NOT(ISNA(MATCH(LEFT(D22,2), SADC_Prefixes!A:A, 0))),COUNTIF($D$2:D22, LEFT(D22,2)&amp;"*")=1),1,""))</f>
        <v/>
      </c>
      <c r="R22" s="10" t="str">
        <f>IF(D22="","",_xlfn.IFNA(VLOOKUP(LEFT(D22,2), SADC_Prefixes!$A$2:$B$20, 2, FALSE),"Non SADC/DX"))</f>
        <v/>
      </c>
    </row>
    <row r="23" spans="13:18" x14ac:dyDescent="0.15">
      <c r="M23" s="10" t="str">
        <f>IF(D23="","",IF(OR(NOT(ISNA(VLOOKUP(LEFT(D23,3),SADC_Prefixes!$A$1:$B$21,2,FALSE))),NOT(ISNA(VLOOKUP(LEFT(D23,2),SADC_Prefixes!$A$1:$B$21,2,FALSE)))),IF(OR(E23="30m",E23="60m"),2,1),0))</f>
        <v/>
      </c>
      <c r="N23" s="10" t="str">
        <f>IF(D23="","",IF(AND(COUNTIFS($D$2:D23,D23,$E$2:E23,E23,$F$2:F23,F23)=1,M23&gt;0),M23,0))</f>
        <v/>
      </c>
      <c r="O23" s="10" t="str">
        <f>IF(AND(D23&lt;&gt;"",COUNTIFS($D$2:D23,D23,$E$2:E23,E23,$F$2:F23,F23)&gt;1),"Dupe","")</f>
        <v/>
      </c>
      <c r="P23" s="10" t="str">
        <f>IF(J23="","",IF(AND(NOT(ISNA(MATCH(J23,SADC_Prefixes!$F$1:$F$83,0))),COUNTIF($J$2:J23,J23)=1),1,""))</f>
        <v/>
      </c>
      <c r="Q23" s="10" t="str">
        <f>IF(D23="","",IF(AND(NOT(ISNA(MATCH(LEFT(D23,2), SADC_Prefixes!A:A, 0))),COUNTIF($D$2:D23, LEFT(D23,2)&amp;"*")=1),1,""))</f>
        <v/>
      </c>
      <c r="R23" s="10" t="str">
        <f>IF(D23="","",_xlfn.IFNA(VLOOKUP(LEFT(D23,2), SADC_Prefixes!$A$2:$B$20, 2, FALSE),"Non SADC/DX"))</f>
        <v/>
      </c>
    </row>
    <row r="24" spans="13:18" x14ac:dyDescent="0.15">
      <c r="M24" s="10" t="str">
        <f>IF(D24="","",IF(OR(NOT(ISNA(VLOOKUP(LEFT(D24,3),SADC_Prefixes!$A$1:$B$21,2,FALSE))),NOT(ISNA(VLOOKUP(LEFT(D24,2),SADC_Prefixes!$A$1:$B$21,2,FALSE)))),IF(OR(E24="30m",E24="60m"),2,1),0))</f>
        <v/>
      </c>
      <c r="N24" s="10" t="str">
        <f>IF(D24="","",IF(AND(COUNTIFS($D$2:D24,D24,$E$2:E24,E24,$F$2:F24,F24)=1,M24&gt;0),M24,0))</f>
        <v/>
      </c>
      <c r="O24" s="10" t="str">
        <f>IF(AND(D24&lt;&gt;"",COUNTIFS($D$2:D24,D24,$E$2:E24,E24,$F$2:F24,F24)&gt;1),"Dupe","")</f>
        <v/>
      </c>
      <c r="P24" s="10" t="str">
        <f>IF(J24="","",IF(AND(NOT(ISNA(MATCH(J24,SADC_Prefixes!$F$1:$F$83,0))),COUNTIF($J$2:J24,J24)=1),1,""))</f>
        <v/>
      </c>
      <c r="Q24" s="10" t="str">
        <f>IF(D24="","",IF(AND(NOT(ISNA(MATCH(LEFT(D24,2), SADC_Prefixes!A:A, 0))),COUNTIF($D$2:D24, LEFT(D24,2)&amp;"*")=1),1,""))</f>
        <v/>
      </c>
      <c r="R24" s="10" t="str">
        <f>IF(D24="","",_xlfn.IFNA(VLOOKUP(LEFT(D24,2), SADC_Prefixes!$A$2:$B$20, 2, FALSE),"Non SADC/DX"))</f>
        <v/>
      </c>
    </row>
    <row r="25" spans="13:18" x14ac:dyDescent="0.15">
      <c r="M25" s="10" t="str">
        <f>IF(D25="","",IF(OR(NOT(ISNA(VLOOKUP(LEFT(D25,3),SADC_Prefixes!$A$1:$B$21,2,FALSE))),NOT(ISNA(VLOOKUP(LEFT(D25,2),SADC_Prefixes!$A$1:$B$21,2,FALSE)))),IF(OR(E25="30m",E25="60m"),2,1),0))</f>
        <v/>
      </c>
      <c r="N25" s="10" t="str">
        <f>IF(D25="","",IF(AND(COUNTIFS($D$2:D25,D25,$E$2:E25,E25,$F$2:F25,F25)=1,M25&gt;0),M25,0))</f>
        <v/>
      </c>
      <c r="O25" s="10" t="str">
        <f>IF(AND(D25&lt;&gt;"",COUNTIFS($D$2:D25,D25,$E$2:E25,E25,$F$2:F25,F25)&gt;1),"Dupe","")</f>
        <v/>
      </c>
      <c r="P25" s="10" t="str">
        <f>IF(J25="","",IF(AND(NOT(ISNA(MATCH(J25,SADC_Prefixes!$F$1:$F$83,0))),COUNTIF($J$2:J25,J25)=1),1,""))</f>
        <v/>
      </c>
      <c r="Q25" s="10" t="str">
        <f>IF(D25="","",IF(AND(NOT(ISNA(MATCH(LEFT(D25,2), SADC_Prefixes!A:A, 0))),COUNTIF($D$2:D25, LEFT(D25,2)&amp;"*")=1),1,""))</f>
        <v/>
      </c>
      <c r="R25" s="10" t="str">
        <f>IF(D25="","",_xlfn.IFNA(VLOOKUP(LEFT(D25,2), SADC_Prefixes!$A$2:$B$20, 2, FALSE),"Non SADC/DX"))</f>
        <v/>
      </c>
    </row>
    <row r="26" spans="13:18" x14ac:dyDescent="0.15">
      <c r="M26" s="10" t="str">
        <f>IF(D26="","",IF(OR(NOT(ISNA(VLOOKUP(LEFT(D26,3),SADC_Prefixes!$A$1:$B$21,2,FALSE))),NOT(ISNA(VLOOKUP(LEFT(D26,2),SADC_Prefixes!$A$1:$B$21,2,FALSE)))),IF(OR(E26="30m",E26="60m"),2,1),0))</f>
        <v/>
      </c>
      <c r="N26" s="10" t="str">
        <f>IF(D26="","",IF(AND(COUNTIFS($D$2:D26,D26,$E$2:E26,E26,$F$2:F26,F26)=1,M26&gt;0),M26,0))</f>
        <v/>
      </c>
      <c r="O26" s="10" t="str">
        <f>IF(AND(D26&lt;&gt;"",COUNTIFS($D$2:D26,D26,$E$2:E26,E26,$F$2:F26,F26)&gt;1),"Dupe","")</f>
        <v/>
      </c>
      <c r="P26" s="10" t="str">
        <f>IF(J26="","",IF(AND(NOT(ISNA(MATCH(J26,SADC_Prefixes!$F$1:$F$83,0))),COUNTIF($J$2:J26,J26)=1),1,""))</f>
        <v/>
      </c>
      <c r="Q26" s="10" t="str">
        <f>IF(D26="","",IF(AND(NOT(ISNA(MATCH(LEFT(D26,2), SADC_Prefixes!A:A, 0))),COUNTIF($D$2:D26, LEFT(D26,2)&amp;"*")=1),1,""))</f>
        <v/>
      </c>
      <c r="R26" s="10" t="str">
        <f>IF(D26="","",_xlfn.IFNA(VLOOKUP(LEFT(D26,2), SADC_Prefixes!$A$2:$B$20, 2, FALSE),"Non SADC/DX"))</f>
        <v/>
      </c>
    </row>
    <row r="27" spans="13:18" x14ac:dyDescent="0.15">
      <c r="M27" s="10" t="str">
        <f>IF(D27="","",IF(OR(NOT(ISNA(VLOOKUP(LEFT(D27,3),SADC_Prefixes!$A$1:$B$21,2,FALSE))),NOT(ISNA(VLOOKUP(LEFT(D27,2),SADC_Prefixes!$A$1:$B$21,2,FALSE)))),IF(OR(E27="30m",E27="60m"),2,1),0))</f>
        <v/>
      </c>
      <c r="N27" s="10" t="str">
        <f>IF(D27="","",IF(AND(COUNTIFS($D$2:D27,D27,$E$2:E27,E27,$F$2:F27,F27)=1,M27&gt;0),M27,0))</f>
        <v/>
      </c>
      <c r="O27" s="10" t="str">
        <f>IF(AND(D27&lt;&gt;"",COUNTIFS($D$2:D27,D27,$E$2:E27,E27,$F$2:F27,F27)&gt;1),"Dupe","")</f>
        <v/>
      </c>
      <c r="P27" s="10" t="str">
        <f>IF(J27="","",IF(AND(NOT(ISNA(MATCH(J27,SADC_Prefixes!$F$1:$F$83,0))),COUNTIF($J$2:J27,J27)=1),1,""))</f>
        <v/>
      </c>
      <c r="Q27" s="10" t="str">
        <f>IF(D27="","",IF(AND(NOT(ISNA(MATCH(LEFT(D27,2), SADC_Prefixes!A:A, 0))),COUNTIF($D$2:D27, LEFT(D27,2)&amp;"*")=1),1,""))</f>
        <v/>
      </c>
      <c r="R27" s="10" t="str">
        <f>IF(D27="","",_xlfn.IFNA(VLOOKUP(LEFT(D27,2), SADC_Prefixes!$A$2:$B$20, 2, FALSE),"Non SADC/DX"))</f>
        <v/>
      </c>
    </row>
    <row r="28" spans="13:18" x14ac:dyDescent="0.15">
      <c r="M28" s="10" t="str">
        <f>IF(D28="","",IF(OR(NOT(ISNA(VLOOKUP(LEFT(D28,3),SADC_Prefixes!$A$1:$B$21,2,FALSE))),NOT(ISNA(VLOOKUP(LEFT(D28,2),SADC_Prefixes!$A$1:$B$21,2,FALSE)))),IF(OR(E28="30m",E28="60m"),2,1),0))</f>
        <v/>
      </c>
      <c r="N28" s="10" t="str">
        <f>IF(D28="","",IF(AND(COUNTIFS($D$2:D28,D28,$E$2:E28,E28,$F$2:F28,F28)=1,M28&gt;0),M28,0))</f>
        <v/>
      </c>
      <c r="O28" s="10" t="str">
        <f>IF(AND(D28&lt;&gt;"",COUNTIFS($D$2:D28,D28,$E$2:E28,E28,$F$2:F28,F28)&gt;1),"Dupe","")</f>
        <v/>
      </c>
      <c r="P28" s="10" t="str">
        <f>IF(J28="","",IF(AND(NOT(ISNA(MATCH(J28,SADC_Prefixes!$F$1:$F$83,0))),COUNTIF($J$2:J28,J28)=1),1,""))</f>
        <v/>
      </c>
      <c r="Q28" s="10" t="str">
        <f>IF(D28="","",IF(AND(NOT(ISNA(MATCH(LEFT(D28,2), SADC_Prefixes!A:A, 0))),COUNTIF($D$2:D28, LEFT(D28,2)&amp;"*")=1),1,""))</f>
        <v/>
      </c>
      <c r="R28" s="10" t="str">
        <f>IF(D28="","",_xlfn.IFNA(VLOOKUP(LEFT(D28,2), SADC_Prefixes!$A$2:$B$20, 2, FALSE),"Non SADC/DX"))</f>
        <v/>
      </c>
    </row>
    <row r="29" spans="13:18" x14ac:dyDescent="0.15">
      <c r="M29" s="10" t="str">
        <f>IF(D29="","",IF(OR(NOT(ISNA(VLOOKUP(LEFT(D29,3),SADC_Prefixes!$A$1:$B$21,2,FALSE))),NOT(ISNA(VLOOKUP(LEFT(D29,2),SADC_Prefixes!$A$1:$B$21,2,FALSE)))),IF(OR(E29="30m",E29="60m"),2,1),0))</f>
        <v/>
      </c>
      <c r="N29" s="10" t="str">
        <f>IF(D29="","",IF(AND(COUNTIFS($D$2:D29,D29,$E$2:E29,E29,$F$2:F29,F29)=1,M29&gt;0),M29,0))</f>
        <v/>
      </c>
      <c r="O29" s="10" t="str">
        <f>IF(AND(D29&lt;&gt;"",COUNTIFS($D$2:D29,D29,$E$2:E29,E29,$F$2:F29,F29)&gt;1),"Dupe","")</f>
        <v/>
      </c>
      <c r="P29" s="10" t="str">
        <f>IF(J29="","",IF(AND(NOT(ISNA(MATCH(J29,SADC_Prefixes!$F$1:$F$83,0))),COUNTIF($J$2:J29,J29)=1),1,""))</f>
        <v/>
      </c>
      <c r="Q29" s="10" t="str">
        <f>IF(D29="","",IF(AND(NOT(ISNA(MATCH(LEFT(D29,2), SADC_Prefixes!A:A, 0))),COUNTIF($D$2:D29, LEFT(D29,2)&amp;"*")=1),1,""))</f>
        <v/>
      </c>
      <c r="R29" s="10" t="str">
        <f>IF(D29="","",_xlfn.IFNA(VLOOKUP(LEFT(D29,2), SADC_Prefixes!$A$2:$B$20, 2, FALSE),"Non SADC/DX"))</f>
        <v/>
      </c>
    </row>
    <row r="30" spans="13:18" x14ac:dyDescent="0.15">
      <c r="M30" s="10" t="str">
        <f>IF(D30="","",IF(OR(NOT(ISNA(VLOOKUP(LEFT(D30,3),SADC_Prefixes!$A$1:$B$21,2,FALSE))),NOT(ISNA(VLOOKUP(LEFT(D30,2),SADC_Prefixes!$A$1:$B$21,2,FALSE)))),IF(OR(E30="30m",E30="60m"),2,1),0))</f>
        <v/>
      </c>
      <c r="N30" s="10" t="str">
        <f>IF(D30="","",IF(AND(COUNTIFS($D$2:D30,D30,$E$2:E30,E30,$F$2:F30,F30)=1,M30&gt;0),M30,0))</f>
        <v/>
      </c>
      <c r="O30" s="10" t="str">
        <f>IF(AND(D30&lt;&gt;"",COUNTIFS($D$2:D30,D30,$E$2:E30,E30,$F$2:F30,F30)&gt;1),"Dupe","")</f>
        <v/>
      </c>
      <c r="P30" s="10" t="str">
        <f>IF(J30="","",IF(AND(NOT(ISNA(MATCH(J30,SADC_Prefixes!$F$1:$F$83,0))),COUNTIF($J$2:J30,J30)=1),1,""))</f>
        <v/>
      </c>
      <c r="Q30" s="10" t="str">
        <f>IF(D30="","",IF(AND(NOT(ISNA(MATCH(LEFT(D30,2), SADC_Prefixes!A:A, 0))),COUNTIF($D$2:D30, LEFT(D30,2)&amp;"*")=1),1,""))</f>
        <v/>
      </c>
      <c r="R30" s="10" t="str">
        <f>IF(D30="","",_xlfn.IFNA(VLOOKUP(LEFT(D30,2), SADC_Prefixes!$A$2:$B$20, 2, FALSE),"Non SADC/DX"))</f>
        <v/>
      </c>
    </row>
    <row r="31" spans="13:18" x14ac:dyDescent="0.15">
      <c r="M31" s="10" t="str">
        <f>IF(D31="","",IF(OR(NOT(ISNA(VLOOKUP(LEFT(D31,3),SADC_Prefixes!$A$1:$B$21,2,FALSE))),NOT(ISNA(VLOOKUP(LEFT(D31,2),SADC_Prefixes!$A$1:$B$21,2,FALSE)))),IF(OR(E31="30m",E31="60m"),2,1),0))</f>
        <v/>
      </c>
      <c r="N31" s="10" t="str">
        <f>IF(D31="","",IF(AND(COUNTIFS($D$2:D31,D31,$E$2:E31,E31,$F$2:F31,F31)=1,M31&gt;0),M31,0))</f>
        <v/>
      </c>
      <c r="O31" s="10" t="str">
        <f>IF(AND(D31&lt;&gt;"",COUNTIFS($D$2:D31,D31,$E$2:E31,E31,$F$2:F31,F31)&gt;1),"Dupe","")</f>
        <v/>
      </c>
      <c r="P31" s="10" t="str">
        <f>IF(J31="","",IF(AND(NOT(ISNA(MATCH(J31,SADC_Prefixes!$F$1:$F$83,0))),COUNTIF($J$2:J31,J31)=1),1,""))</f>
        <v/>
      </c>
      <c r="Q31" s="10" t="str">
        <f>IF(D31="","",IF(AND(NOT(ISNA(MATCH(LEFT(D31,2), SADC_Prefixes!A:A, 0))),COUNTIF($D$2:D31, LEFT(D31,2)&amp;"*")=1),1,""))</f>
        <v/>
      </c>
      <c r="R31" s="10" t="str">
        <f>IF(D31="","",_xlfn.IFNA(VLOOKUP(LEFT(D31,2), SADC_Prefixes!$A$2:$B$20, 2, FALSE),"Non SADC/DX"))</f>
        <v/>
      </c>
    </row>
    <row r="32" spans="13:18" x14ac:dyDescent="0.15">
      <c r="M32" s="10" t="str">
        <f>IF(D32="","",IF(OR(NOT(ISNA(VLOOKUP(LEFT(D32,3),SADC_Prefixes!$A$1:$B$21,2,FALSE))),NOT(ISNA(VLOOKUP(LEFT(D32,2),SADC_Prefixes!$A$1:$B$21,2,FALSE)))),IF(OR(E32="30m",E32="60m"),2,1),0))</f>
        <v/>
      </c>
      <c r="N32" s="10" t="str">
        <f>IF(D32="","",IF(AND(COUNTIFS($D$2:D32,D32,$E$2:E32,E32,$F$2:F32,F32)=1,M32&gt;0),M32,0))</f>
        <v/>
      </c>
      <c r="O32" s="10" t="str">
        <f>IF(AND(D32&lt;&gt;"",COUNTIFS($D$2:D32,D32,$E$2:E32,E32,$F$2:F32,F32)&gt;1),"Dupe","")</f>
        <v/>
      </c>
      <c r="P32" s="10" t="str">
        <f>IF(J32="","",IF(AND(NOT(ISNA(MATCH(J32,SADC_Prefixes!$F$1:$F$83,0))),COUNTIF($J$2:J32,J32)=1),1,""))</f>
        <v/>
      </c>
      <c r="Q32" s="10" t="str">
        <f>IF(D32="","",IF(AND(NOT(ISNA(MATCH(LEFT(D32,2), SADC_Prefixes!A:A, 0))),COUNTIF($D$2:D32, LEFT(D32,2)&amp;"*")=1),1,""))</f>
        <v/>
      </c>
      <c r="R32" s="10" t="str">
        <f>IF(D32="","",_xlfn.IFNA(VLOOKUP(LEFT(D32,2), SADC_Prefixes!$A$2:$B$20, 2, FALSE),"Non SADC/DX"))</f>
        <v/>
      </c>
    </row>
    <row r="33" spans="13:18" x14ac:dyDescent="0.15">
      <c r="M33" s="10" t="str">
        <f>IF(D33="","",IF(OR(NOT(ISNA(VLOOKUP(LEFT(D33,3),SADC_Prefixes!$A$1:$B$21,2,FALSE))),NOT(ISNA(VLOOKUP(LEFT(D33,2),SADC_Prefixes!$A$1:$B$21,2,FALSE)))),IF(OR(E33="30m",E33="60m"),2,1),0))</f>
        <v/>
      </c>
      <c r="N33" s="10" t="str">
        <f>IF(D33="","",IF(AND(COUNTIFS($D$2:D33,D33,$E$2:E33,E33,$F$2:F33,F33)=1,M33&gt;0),M33,0))</f>
        <v/>
      </c>
      <c r="O33" s="10" t="str">
        <f>IF(AND(D33&lt;&gt;"",COUNTIFS($D$2:D33,D33,$E$2:E33,E33,$F$2:F33,F33)&gt;1),"Dupe","")</f>
        <v/>
      </c>
      <c r="P33" s="10" t="str">
        <f>IF(J33="","",IF(AND(NOT(ISNA(MATCH(J33,SADC_Prefixes!$F$1:$F$83,0))),COUNTIF($J$2:J33,J33)=1),1,""))</f>
        <v/>
      </c>
      <c r="Q33" s="10" t="str">
        <f>IF(D33="","",IF(AND(NOT(ISNA(MATCH(LEFT(D33,2), SADC_Prefixes!A:A, 0))),COUNTIF($D$2:D33, LEFT(D33,2)&amp;"*")=1),1,""))</f>
        <v/>
      </c>
      <c r="R33" s="10" t="str">
        <f>IF(D33="","",_xlfn.IFNA(VLOOKUP(LEFT(D33,2), SADC_Prefixes!$A$2:$B$20, 2, FALSE),"Non SADC/DX"))</f>
        <v/>
      </c>
    </row>
    <row r="34" spans="13:18" x14ac:dyDescent="0.15">
      <c r="M34" s="10" t="str">
        <f>IF(D34="","",IF(OR(NOT(ISNA(VLOOKUP(LEFT(D34,3),SADC_Prefixes!$A$1:$B$21,2,FALSE))),NOT(ISNA(VLOOKUP(LEFT(D34,2),SADC_Prefixes!$A$1:$B$21,2,FALSE)))),IF(OR(E34="30m",E34="60m"),2,1),0))</f>
        <v/>
      </c>
      <c r="N34" s="10" t="str">
        <f>IF(D34="","",IF(AND(COUNTIFS($D$2:D34,D34,$E$2:E34,E34,$F$2:F34,F34)=1,M34&gt;0),M34,0))</f>
        <v/>
      </c>
      <c r="O34" s="10" t="str">
        <f>IF(AND(D34&lt;&gt;"",COUNTIFS($D$2:D34,D34,$E$2:E34,E34,$F$2:F34,F34)&gt;1),"Dupe","")</f>
        <v/>
      </c>
      <c r="P34" s="10" t="str">
        <f>IF(J34="","",IF(AND(NOT(ISNA(MATCH(J34,SADC_Prefixes!$F$1:$F$83,0))),COUNTIF($J$2:J34,J34)=1),1,""))</f>
        <v/>
      </c>
      <c r="Q34" s="10" t="str">
        <f>IF(D34="","",IF(AND(NOT(ISNA(MATCH(LEFT(D34,2), SADC_Prefixes!A:A, 0))),COUNTIF($D$2:D34, LEFT(D34,2)&amp;"*")=1),1,""))</f>
        <v/>
      </c>
      <c r="R34" s="10" t="str">
        <f>IF(D34="","",_xlfn.IFNA(VLOOKUP(LEFT(D34,2), SADC_Prefixes!$A$2:$B$20, 2, FALSE),"Non SADC/DX"))</f>
        <v/>
      </c>
    </row>
    <row r="35" spans="13:18" x14ac:dyDescent="0.15">
      <c r="M35" s="10" t="str">
        <f>IF(D35="","",IF(OR(NOT(ISNA(VLOOKUP(LEFT(D35,3),SADC_Prefixes!$A$1:$B$21,2,FALSE))),NOT(ISNA(VLOOKUP(LEFT(D35,2),SADC_Prefixes!$A$1:$B$21,2,FALSE)))),IF(OR(E35="30m",E35="60m"),2,1),0))</f>
        <v/>
      </c>
      <c r="N35" s="10" t="str">
        <f>IF(D35="","",IF(AND(COUNTIFS($D$2:D35,D35,$E$2:E35,E35,$F$2:F35,F35)=1,M35&gt;0),M35,0))</f>
        <v/>
      </c>
      <c r="O35" s="10" t="str">
        <f>IF(AND(D35&lt;&gt;"",COUNTIFS($D$2:D35,D35,$E$2:E35,E35,$F$2:F35,F35)&gt;1),"Dupe","")</f>
        <v/>
      </c>
      <c r="P35" s="10" t="str">
        <f>IF(J35="","",IF(AND(NOT(ISNA(MATCH(J35,SADC_Prefixes!$F$1:$F$83,0))),COUNTIF($J$2:J35,J35)=1),1,""))</f>
        <v/>
      </c>
      <c r="Q35" s="10" t="str">
        <f>IF(D35="","",IF(AND(NOT(ISNA(MATCH(LEFT(D35,2), SADC_Prefixes!A:A, 0))),COUNTIF($D$2:D35, LEFT(D35,2)&amp;"*")=1),1,""))</f>
        <v/>
      </c>
      <c r="R35" s="10" t="str">
        <f>IF(D35="","",_xlfn.IFNA(VLOOKUP(LEFT(D35,2), SADC_Prefixes!$A$2:$B$20, 2, FALSE),"Non SADC/DX"))</f>
        <v/>
      </c>
    </row>
    <row r="36" spans="13:18" x14ac:dyDescent="0.15">
      <c r="M36" s="10" t="str">
        <f>IF(D36="","",IF(OR(NOT(ISNA(VLOOKUP(LEFT(D36,3),SADC_Prefixes!$A$1:$B$21,2,FALSE))),NOT(ISNA(VLOOKUP(LEFT(D36,2),SADC_Prefixes!$A$1:$B$21,2,FALSE)))),IF(OR(E36="30m",E36="60m"),2,1),0))</f>
        <v/>
      </c>
      <c r="N36" s="10" t="str">
        <f>IF(D36="","",IF(AND(COUNTIFS($D$2:D36,D36,$E$2:E36,E36,$F$2:F36,F36)=1,M36&gt;0),M36,0))</f>
        <v/>
      </c>
      <c r="O36" s="10" t="str">
        <f>IF(AND(D36&lt;&gt;"",COUNTIFS($D$2:D36,D36,$E$2:E36,E36,$F$2:F36,F36)&gt;1),"Dupe","")</f>
        <v/>
      </c>
      <c r="P36" s="10" t="str">
        <f>IF(J36="","",IF(AND(NOT(ISNA(MATCH(J36,SADC_Prefixes!$F$1:$F$83,0))),COUNTIF($J$2:J36,J36)=1),1,""))</f>
        <v/>
      </c>
      <c r="Q36" s="10" t="str">
        <f>IF(D36="","",IF(AND(NOT(ISNA(MATCH(LEFT(D36,2), SADC_Prefixes!A:A, 0))),COUNTIF($D$2:D36, LEFT(D36,2)&amp;"*")=1),1,""))</f>
        <v/>
      </c>
      <c r="R36" s="10" t="str">
        <f>IF(D36="","",_xlfn.IFNA(VLOOKUP(LEFT(D36,2), SADC_Prefixes!$A$2:$B$20, 2, FALSE),"Non SADC/DX"))</f>
        <v/>
      </c>
    </row>
    <row r="37" spans="13:18" x14ac:dyDescent="0.15">
      <c r="M37" s="10" t="str">
        <f>IF(D37="","",IF(OR(NOT(ISNA(VLOOKUP(LEFT(D37,3),SADC_Prefixes!$A$1:$B$21,2,FALSE))),NOT(ISNA(VLOOKUP(LEFT(D37,2),SADC_Prefixes!$A$1:$B$21,2,FALSE)))),IF(OR(E37="30m",E37="60m"),2,1),0))</f>
        <v/>
      </c>
      <c r="N37" s="10" t="str">
        <f>IF(D37="","",IF(AND(COUNTIFS($D$2:D37,D37,$E$2:E37,E37,$F$2:F37,F37)=1,M37&gt;0),M37,0))</f>
        <v/>
      </c>
      <c r="O37" s="10" t="str">
        <f>IF(AND(D37&lt;&gt;"",COUNTIFS($D$2:D37,D37,$E$2:E37,E37,$F$2:F37,F37)&gt;1),"Dupe","")</f>
        <v/>
      </c>
      <c r="P37" s="10" t="str">
        <f>IF(J37="","",IF(AND(NOT(ISNA(MATCH(J37,SADC_Prefixes!$F$1:$F$83,0))),COUNTIF($J$2:J37,J37)=1),1,""))</f>
        <v/>
      </c>
      <c r="Q37" s="10" t="str">
        <f>IF(D37="","",IF(AND(NOT(ISNA(MATCH(LEFT(D37,2), SADC_Prefixes!A:A, 0))),COUNTIF($D$2:D37, LEFT(D37,2)&amp;"*")=1),1,""))</f>
        <v/>
      </c>
      <c r="R37" s="10" t="str">
        <f>IF(D37="","",_xlfn.IFNA(VLOOKUP(LEFT(D37,2), SADC_Prefixes!$A$2:$B$20, 2, FALSE),"Non SADC/DX"))</f>
        <v/>
      </c>
    </row>
    <row r="38" spans="13:18" x14ac:dyDescent="0.15">
      <c r="M38" s="10" t="str">
        <f>IF(D38="","",IF(OR(NOT(ISNA(VLOOKUP(LEFT(D38,3),SADC_Prefixes!$A$1:$B$21,2,FALSE))),NOT(ISNA(VLOOKUP(LEFT(D38,2),SADC_Prefixes!$A$1:$B$21,2,FALSE)))),IF(OR(E38="30m",E38="60m"),2,1),0))</f>
        <v/>
      </c>
      <c r="N38" s="10" t="str">
        <f>IF(D38="","",IF(AND(COUNTIFS($D$2:D38,D38,$E$2:E38,E38,$F$2:F38,F38)=1,M38&gt;0),M38,0))</f>
        <v/>
      </c>
      <c r="O38" s="10" t="str">
        <f>IF(AND(D38&lt;&gt;"",COUNTIFS($D$2:D38,D38,$E$2:E38,E38,$F$2:F38,F38)&gt;1),"Dupe","")</f>
        <v/>
      </c>
      <c r="P38" s="10" t="str">
        <f>IF(J38="","",IF(AND(NOT(ISNA(MATCH(J38,SADC_Prefixes!$F$1:$F$83,0))),COUNTIF($J$2:J38,J38)=1),1,""))</f>
        <v/>
      </c>
      <c r="Q38" s="10" t="str">
        <f>IF(D38="","",IF(AND(NOT(ISNA(MATCH(LEFT(D38,2), SADC_Prefixes!A:A, 0))),COUNTIF($D$2:D38, LEFT(D38,2)&amp;"*")=1),1,""))</f>
        <v/>
      </c>
      <c r="R38" s="10" t="str">
        <f>IF(D38="","",_xlfn.IFNA(VLOOKUP(LEFT(D38,2), SADC_Prefixes!$A$2:$B$20, 2, FALSE),"Non SADC/DX"))</f>
        <v/>
      </c>
    </row>
    <row r="39" spans="13:18" x14ac:dyDescent="0.15">
      <c r="M39" s="10" t="str">
        <f>IF(D39="","",IF(OR(NOT(ISNA(VLOOKUP(LEFT(D39,3),SADC_Prefixes!$A$1:$B$21,2,FALSE))),NOT(ISNA(VLOOKUP(LEFT(D39,2),SADC_Prefixes!$A$1:$B$21,2,FALSE)))),IF(OR(E39="30m",E39="60m"),2,1),0))</f>
        <v/>
      </c>
      <c r="N39" s="10" t="str">
        <f>IF(D39="","",IF(AND(COUNTIFS($D$2:D39,D39,$E$2:E39,E39,$F$2:F39,F39)=1,M39&gt;0),M39,0))</f>
        <v/>
      </c>
      <c r="O39" s="10" t="str">
        <f>IF(AND(D39&lt;&gt;"",COUNTIFS($D$2:D39,D39,$E$2:E39,E39,$F$2:F39,F39)&gt;1),"Dupe","")</f>
        <v/>
      </c>
      <c r="P39" s="10" t="str">
        <f>IF(J39="","",IF(AND(NOT(ISNA(MATCH(J39,SADC_Prefixes!$F$1:$F$83,0))),COUNTIF($J$2:J39,J39)=1),1,""))</f>
        <v/>
      </c>
      <c r="Q39" s="10" t="str">
        <f>IF(D39="","",IF(AND(NOT(ISNA(MATCH(LEFT(D39,2), SADC_Prefixes!A:A, 0))),COUNTIF($D$2:D39, LEFT(D39,2)&amp;"*")=1),1,""))</f>
        <v/>
      </c>
      <c r="R39" s="10" t="str">
        <f>IF(D39="","",_xlfn.IFNA(VLOOKUP(LEFT(D39,2), SADC_Prefixes!$A$2:$B$20, 2, FALSE),"Non SADC/DX"))</f>
        <v/>
      </c>
    </row>
    <row r="40" spans="13:18" x14ac:dyDescent="0.15">
      <c r="M40" s="10" t="str">
        <f>IF(D40="","",IF(OR(NOT(ISNA(VLOOKUP(LEFT(D40,3),SADC_Prefixes!$A$1:$B$21,2,FALSE))),NOT(ISNA(VLOOKUP(LEFT(D40,2),SADC_Prefixes!$A$1:$B$21,2,FALSE)))),IF(OR(E40="30m",E40="60m"),2,1),0))</f>
        <v/>
      </c>
      <c r="N40" s="10" t="str">
        <f>IF(D40="","",IF(AND(COUNTIFS($D$2:D40,D40,$E$2:E40,E40,$F$2:F40,F40)=1,M40&gt;0),M40,0))</f>
        <v/>
      </c>
      <c r="O40" s="10" t="str">
        <f>IF(AND(D40&lt;&gt;"",COUNTIFS($D$2:D40,D40,$E$2:E40,E40,$F$2:F40,F40)&gt;1),"Dupe","")</f>
        <v/>
      </c>
      <c r="P40" s="10" t="str">
        <f>IF(J40="","",IF(AND(NOT(ISNA(MATCH(J40,SADC_Prefixes!$F$1:$F$83,0))),COUNTIF($J$2:J40,J40)=1),1,""))</f>
        <v/>
      </c>
      <c r="Q40" s="10" t="str">
        <f>IF(D40="","",IF(AND(NOT(ISNA(MATCH(LEFT(D40,2), SADC_Prefixes!A:A, 0))),COUNTIF($D$2:D40, LEFT(D40,2)&amp;"*")=1),1,""))</f>
        <v/>
      </c>
      <c r="R40" s="10" t="str">
        <f>IF(D40="","",_xlfn.IFNA(VLOOKUP(LEFT(D40,2), SADC_Prefixes!$A$2:$B$20, 2, FALSE),"Non SADC/DX"))</f>
        <v/>
      </c>
    </row>
    <row r="41" spans="13:18" x14ac:dyDescent="0.15">
      <c r="M41" s="10" t="str">
        <f>IF(D41="","",IF(OR(NOT(ISNA(VLOOKUP(LEFT(D41,3),SADC_Prefixes!$A$1:$B$21,2,FALSE))),NOT(ISNA(VLOOKUP(LEFT(D41,2),SADC_Prefixes!$A$1:$B$21,2,FALSE)))),IF(OR(E41="30m",E41="60m"),2,1),0))</f>
        <v/>
      </c>
      <c r="N41" s="10" t="str">
        <f>IF(D41="","",IF(AND(COUNTIFS($D$2:D41,D41,$E$2:E41,E41,$F$2:F41,F41)=1,M41&gt;0),M41,0))</f>
        <v/>
      </c>
      <c r="O41" s="10" t="str">
        <f>IF(AND(D41&lt;&gt;"",COUNTIFS($D$2:D41,D41,$E$2:E41,E41,$F$2:F41,F41)&gt;1),"Dupe","")</f>
        <v/>
      </c>
      <c r="P41" s="10" t="str">
        <f>IF(J41="","",IF(AND(NOT(ISNA(MATCH(J41,SADC_Prefixes!$F$1:$F$83,0))),COUNTIF($J$2:J41,J41)=1),1,""))</f>
        <v/>
      </c>
      <c r="Q41" s="10" t="str">
        <f>IF(D41="","",IF(AND(NOT(ISNA(MATCH(LEFT(D41,2), SADC_Prefixes!A:A, 0))),COUNTIF($D$2:D41, LEFT(D41,2)&amp;"*")=1),1,""))</f>
        <v/>
      </c>
      <c r="R41" s="10" t="str">
        <f>IF(D41="","",_xlfn.IFNA(VLOOKUP(LEFT(D41,2), SADC_Prefixes!$A$2:$B$20, 2, FALSE),"Non SADC/DX"))</f>
        <v/>
      </c>
    </row>
    <row r="42" spans="13:18" x14ac:dyDescent="0.15">
      <c r="M42" s="10" t="str">
        <f>IF(D42="","",IF(OR(NOT(ISNA(VLOOKUP(LEFT(D42,3),SADC_Prefixes!$A$1:$B$21,2,FALSE))),NOT(ISNA(VLOOKUP(LEFT(D42,2),SADC_Prefixes!$A$1:$B$21,2,FALSE)))),IF(OR(E42="30m",E42="60m"),2,1),0))</f>
        <v/>
      </c>
      <c r="N42" s="10" t="str">
        <f>IF(D42="","",IF(AND(COUNTIFS($D$2:D42,D42,$E$2:E42,E42,$F$2:F42,F42)=1,M42&gt;0),M42,0))</f>
        <v/>
      </c>
      <c r="O42" s="10" t="str">
        <f>IF(AND(D42&lt;&gt;"",COUNTIFS($D$2:D42,D42,$E$2:E42,E42,$F$2:F42,F42)&gt;1),"Dupe","")</f>
        <v/>
      </c>
      <c r="P42" s="10" t="str">
        <f>IF(J42="","",IF(AND(NOT(ISNA(MATCH(J42,SADC_Prefixes!$F$1:$F$83,0))),COUNTIF($J$2:J42,J42)=1),1,""))</f>
        <v/>
      </c>
      <c r="Q42" s="10" t="str">
        <f>IF(D42="","",IF(AND(NOT(ISNA(MATCH(LEFT(D42,2), SADC_Prefixes!A:A, 0))),COUNTIF($D$2:D42, LEFT(D42,2)&amp;"*")=1),1,""))</f>
        <v/>
      </c>
      <c r="R42" s="10" t="str">
        <f>IF(D42="","",_xlfn.IFNA(VLOOKUP(LEFT(D42,2), SADC_Prefixes!$A$2:$B$20, 2, FALSE),"Non SADC/DX"))</f>
        <v/>
      </c>
    </row>
    <row r="43" spans="13:18" x14ac:dyDescent="0.15">
      <c r="M43" s="10" t="str">
        <f>IF(D43="","",IF(OR(NOT(ISNA(VLOOKUP(LEFT(D43,3),SADC_Prefixes!$A$1:$B$21,2,FALSE))),NOT(ISNA(VLOOKUP(LEFT(D43,2),SADC_Prefixes!$A$1:$B$21,2,FALSE)))),IF(OR(E43="30m",E43="60m"),2,1),0))</f>
        <v/>
      </c>
      <c r="N43" s="10" t="str">
        <f>IF(D43="","",IF(AND(COUNTIFS($D$2:D43,D43,$E$2:E43,E43,$F$2:F43,F43)=1,M43&gt;0),M43,0))</f>
        <v/>
      </c>
      <c r="O43" s="10" t="str">
        <f>IF(AND(D43&lt;&gt;"",COUNTIFS($D$2:D43,D43,$E$2:E43,E43,$F$2:F43,F43)&gt;1),"Dupe","")</f>
        <v/>
      </c>
      <c r="P43" s="10" t="str">
        <f>IF(J43="","",IF(AND(NOT(ISNA(MATCH(J43,SADC_Prefixes!$F$1:$F$83,0))),COUNTIF($J$2:J43,J43)=1),1,""))</f>
        <v/>
      </c>
      <c r="Q43" s="10" t="str">
        <f>IF(D43="","",IF(AND(NOT(ISNA(MATCH(LEFT(D43,2), SADC_Prefixes!A:A, 0))),COUNTIF($D$2:D43, LEFT(D43,2)&amp;"*")=1),1,""))</f>
        <v/>
      </c>
      <c r="R43" s="10" t="str">
        <f>IF(D43="","",_xlfn.IFNA(VLOOKUP(LEFT(D43,2), SADC_Prefixes!$A$2:$B$20, 2, FALSE),"Non SADC/DX"))</f>
        <v/>
      </c>
    </row>
    <row r="44" spans="13:18" x14ac:dyDescent="0.15">
      <c r="M44" s="10" t="str">
        <f>IF(D44="","",IF(OR(NOT(ISNA(VLOOKUP(LEFT(D44,3),SADC_Prefixes!$A$1:$B$21,2,FALSE))),NOT(ISNA(VLOOKUP(LEFT(D44,2),SADC_Prefixes!$A$1:$B$21,2,FALSE)))),IF(OR(E44="30m",E44="60m"),2,1),0))</f>
        <v/>
      </c>
      <c r="N44" s="10" t="str">
        <f>IF(D44="","",IF(AND(COUNTIFS($D$2:D44,D44,$E$2:E44,E44,$F$2:F44,F44)=1,M44&gt;0),M44,0))</f>
        <v/>
      </c>
      <c r="O44" s="10" t="str">
        <f>IF(AND(D44&lt;&gt;"",COUNTIFS($D$2:D44,D44,$E$2:E44,E44,$F$2:F44,F44)&gt;1),"Dupe","")</f>
        <v/>
      </c>
      <c r="P44" s="10" t="str">
        <f>IF(J44="","",IF(AND(NOT(ISNA(MATCH(J44,SADC_Prefixes!$F$1:$F$83,0))),COUNTIF($J$2:J44,J44)=1),1,""))</f>
        <v/>
      </c>
      <c r="Q44" s="10" t="str">
        <f>IF(D44="","",IF(AND(NOT(ISNA(MATCH(LEFT(D44,2), SADC_Prefixes!A:A, 0))),COUNTIF($D$2:D44, LEFT(D44,2)&amp;"*")=1),1,""))</f>
        <v/>
      </c>
      <c r="R44" s="10" t="str">
        <f>IF(D44="","",_xlfn.IFNA(VLOOKUP(LEFT(D44,2), SADC_Prefixes!$A$2:$B$20, 2, FALSE),"Non SADC/DX"))</f>
        <v/>
      </c>
    </row>
    <row r="45" spans="13:18" x14ac:dyDescent="0.15">
      <c r="M45" s="10" t="str">
        <f>IF(D45="","",IF(OR(NOT(ISNA(VLOOKUP(LEFT(D45,3),SADC_Prefixes!$A$1:$B$21,2,FALSE))),NOT(ISNA(VLOOKUP(LEFT(D45,2),SADC_Prefixes!$A$1:$B$21,2,FALSE)))),IF(OR(E45="30m",E45="60m"),2,1),0))</f>
        <v/>
      </c>
      <c r="N45" s="10" t="str">
        <f>IF(D45="","",IF(AND(COUNTIFS($D$2:D45,D45,$E$2:E45,E45,$F$2:F45,F45)=1,M45&gt;0),M45,0))</f>
        <v/>
      </c>
      <c r="O45" s="10" t="str">
        <f>IF(AND(D45&lt;&gt;"",COUNTIFS($D$2:D45,D45,$E$2:E45,E45,$F$2:F45,F45)&gt;1),"Dupe","")</f>
        <v/>
      </c>
      <c r="P45" s="10" t="str">
        <f>IF(J45="","",IF(AND(NOT(ISNA(MATCH(J45,SADC_Prefixes!$F$1:$F$83,0))),COUNTIF($J$2:J45,J45)=1),1,""))</f>
        <v/>
      </c>
      <c r="Q45" s="10" t="str">
        <f>IF(D45="","",IF(AND(NOT(ISNA(MATCH(LEFT(D45,2), SADC_Prefixes!A:A, 0))),COUNTIF($D$2:D45, LEFT(D45,2)&amp;"*")=1),1,""))</f>
        <v/>
      </c>
      <c r="R45" s="10" t="str">
        <f>IF(D45="","",_xlfn.IFNA(VLOOKUP(LEFT(D45,2), SADC_Prefixes!$A$2:$B$20, 2, FALSE),"Non SADC/DX"))</f>
        <v/>
      </c>
    </row>
    <row r="46" spans="13:18" x14ac:dyDescent="0.15">
      <c r="M46" s="10" t="str">
        <f>IF(D46="","",IF(OR(NOT(ISNA(VLOOKUP(LEFT(D46,3),SADC_Prefixes!$A$1:$B$21,2,FALSE))),NOT(ISNA(VLOOKUP(LEFT(D46,2),SADC_Prefixes!$A$1:$B$21,2,FALSE)))),IF(OR(E46="30m",E46="60m"),2,1),0))</f>
        <v/>
      </c>
      <c r="N46" s="10" t="str">
        <f>IF(D46="","",IF(AND(COUNTIFS($D$2:D46,D46,$E$2:E46,E46,$F$2:F46,F46)=1,M46&gt;0),M46,0))</f>
        <v/>
      </c>
      <c r="O46" s="10" t="str">
        <f>IF(AND(D46&lt;&gt;"",COUNTIFS($D$2:D46,D46,$E$2:E46,E46,$F$2:F46,F46)&gt;1),"Dupe","")</f>
        <v/>
      </c>
      <c r="P46" s="10" t="str">
        <f>IF(J46="","",IF(AND(NOT(ISNA(MATCH(J46,SADC_Prefixes!$F$1:$F$83,0))),COUNTIF($J$2:J46,J46)=1),1,""))</f>
        <v/>
      </c>
      <c r="Q46" s="10" t="str">
        <f>IF(D46="","",IF(AND(NOT(ISNA(MATCH(LEFT(D46,2), SADC_Prefixes!A:A, 0))),COUNTIF($D$2:D46, LEFT(D46,2)&amp;"*")=1),1,""))</f>
        <v/>
      </c>
      <c r="R46" s="10" t="str">
        <f>IF(D46="","",_xlfn.IFNA(VLOOKUP(LEFT(D46,2), SADC_Prefixes!$A$2:$B$20, 2, FALSE),"Non SADC/DX"))</f>
        <v/>
      </c>
    </row>
    <row r="47" spans="13:18" x14ac:dyDescent="0.15">
      <c r="M47" s="10" t="str">
        <f>IF(D47="","",IF(OR(NOT(ISNA(VLOOKUP(LEFT(D47,3),SADC_Prefixes!$A$1:$B$21,2,FALSE))),NOT(ISNA(VLOOKUP(LEFT(D47,2),SADC_Prefixes!$A$1:$B$21,2,FALSE)))),IF(OR(E47="30m",E47="60m"),2,1),0))</f>
        <v/>
      </c>
      <c r="N47" s="10" t="str">
        <f>IF(D47="","",IF(AND(COUNTIFS($D$2:D47,D47,$E$2:E47,E47,$F$2:F47,F47)=1,M47&gt;0),M47,0))</f>
        <v/>
      </c>
      <c r="O47" s="10" t="str">
        <f>IF(AND(D47&lt;&gt;"",COUNTIFS($D$2:D47,D47,$E$2:E47,E47,$F$2:F47,F47)&gt;1),"Dupe","")</f>
        <v/>
      </c>
      <c r="P47" s="10" t="str">
        <f>IF(J47="","",IF(AND(NOT(ISNA(MATCH(J47,SADC_Prefixes!$F$1:$F$83,0))),COUNTIF($J$2:J47,J47)=1),1,""))</f>
        <v/>
      </c>
      <c r="Q47" s="10" t="str">
        <f>IF(D47="","",IF(AND(NOT(ISNA(MATCH(LEFT(D47,2), SADC_Prefixes!A:A, 0))),COUNTIF($D$2:D47, LEFT(D47,2)&amp;"*")=1),1,""))</f>
        <v/>
      </c>
      <c r="R47" s="10" t="str">
        <f>IF(D47="","",_xlfn.IFNA(VLOOKUP(LEFT(D47,2), SADC_Prefixes!$A$2:$B$20, 2, FALSE),"Non SADC/DX"))</f>
        <v/>
      </c>
    </row>
    <row r="48" spans="13:18" x14ac:dyDescent="0.15">
      <c r="M48" s="10" t="str">
        <f>IF(D48="","",IF(OR(NOT(ISNA(VLOOKUP(LEFT(D48,3),SADC_Prefixes!$A$1:$B$21,2,FALSE))),NOT(ISNA(VLOOKUP(LEFT(D48,2),SADC_Prefixes!$A$1:$B$21,2,FALSE)))),IF(OR(E48="30m",E48="60m"),2,1),0))</f>
        <v/>
      </c>
      <c r="N48" s="10" t="str">
        <f>IF(D48="","",IF(AND(COUNTIFS($D$2:D48,D48,$E$2:E48,E48,$F$2:F48,F48)=1,M48&gt;0),M48,0))</f>
        <v/>
      </c>
      <c r="O48" s="10" t="str">
        <f>IF(AND(D48&lt;&gt;"",COUNTIFS($D$2:D48,D48,$E$2:E48,E48,$F$2:F48,F48)&gt;1),"Dupe","")</f>
        <v/>
      </c>
      <c r="P48" s="10" t="str">
        <f>IF(J48="","",IF(AND(NOT(ISNA(MATCH(J48,SADC_Prefixes!$F$1:$F$83,0))),COUNTIF($J$2:J48,J48)=1),1,""))</f>
        <v/>
      </c>
      <c r="Q48" s="10" t="str">
        <f>IF(D48="","",IF(AND(NOT(ISNA(MATCH(LEFT(D48,2), SADC_Prefixes!A:A, 0))),COUNTIF($D$2:D48, LEFT(D48,2)&amp;"*")=1),1,""))</f>
        <v/>
      </c>
      <c r="R48" s="10" t="str">
        <f>IF(D48="","",_xlfn.IFNA(VLOOKUP(LEFT(D48,2), SADC_Prefixes!$A$2:$B$20, 2, FALSE),"Non SADC/DX"))</f>
        <v/>
      </c>
    </row>
    <row r="49" spans="13:18" x14ac:dyDescent="0.15">
      <c r="M49" s="10" t="str">
        <f>IF(D49="","",IF(OR(NOT(ISNA(VLOOKUP(LEFT(D49,3),SADC_Prefixes!$A$1:$B$21,2,FALSE))),NOT(ISNA(VLOOKUP(LEFT(D49,2),SADC_Prefixes!$A$1:$B$21,2,FALSE)))),IF(OR(E49="30m",E49="60m"),2,1),0))</f>
        <v/>
      </c>
      <c r="N49" s="10" t="str">
        <f>IF(D49="","",IF(AND(COUNTIFS($D$2:D49,D49,$E$2:E49,E49,$F$2:F49,F49)=1,M49&gt;0),M49,0))</f>
        <v/>
      </c>
      <c r="O49" s="10" t="str">
        <f>IF(AND(D49&lt;&gt;"",COUNTIFS($D$2:D49,D49,$E$2:E49,E49,$F$2:F49,F49)&gt;1),"Dupe","")</f>
        <v/>
      </c>
      <c r="P49" s="10" t="str">
        <f>IF(J49="","",IF(AND(NOT(ISNA(MATCH(J49,SADC_Prefixes!$F$1:$F$83,0))),COUNTIF($J$2:J49,J49)=1),1,""))</f>
        <v/>
      </c>
      <c r="Q49" s="10" t="str">
        <f>IF(D49="","",IF(AND(NOT(ISNA(MATCH(LEFT(D49,2), SADC_Prefixes!A:A, 0))),COUNTIF($D$2:D49, LEFT(D49,2)&amp;"*")=1),1,""))</f>
        <v/>
      </c>
      <c r="R49" s="10" t="str">
        <f>IF(D49="","",_xlfn.IFNA(VLOOKUP(LEFT(D49,2), SADC_Prefixes!$A$2:$B$20, 2, FALSE),"Non SADC/DX"))</f>
        <v/>
      </c>
    </row>
    <row r="50" spans="13:18" x14ac:dyDescent="0.15">
      <c r="M50" s="10" t="str">
        <f>IF(D50="","",IF(OR(NOT(ISNA(VLOOKUP(LEFT(D50,3),SADC_Prefixes!$A$1:$B$21,2,FALSE))),NOT(ISNA(VLOOKUP(LEFT(D50,2),SADC_Prefixes!$A$1:$B$21,2,FALSE)))),IF(OR(E50="30m",E50="60m"),2,1),0))</f>
        <v/>
      </c>
      <c r="N50" s="10" t="str">
        <f>IF(D50="","",IF(AND(COUNTIFS($D$2:D50,D50,$E$2:E50,E50,$F$2:F50,F50)=1,M50&gt;0),M50,0))</f>
        <v/>
      </c>
      <c r="O50" s="10" t="str">
        <f>IF(AND(D50&lt;&gt;"",COUNTIFS($D$2:D50,D50,$E$2:E50,E50,$F$2:F50,F50)&gt;1),"Dupe","")</f>
        <v/>
      </c>
      <c r="P50" s="10" t="str">
        <f>IF(J50="","",IF(AND(NOT(ISNA(MATCH(J50,SADC_Prefixes!$F$1:$F$83,0))),COUNTIF($J$2:J50,J50)=1),1,""))</f>
        <v/>
      </c>
      <c r="Q50" s="10" t="str">
        <f>IF(D50="","",IF(AND(NOT(ISNA(MATCH(LEFT(D50,2), SADC_Prefixes!A:A, 0))),COUNTIF($D$2:D50, LEFT(D50,2)&amp;"*")=1),1,""))</f>
        <v/>
      </c>
      <c r="R50" s="10" t="str">
        <f>IF(D50="","",_xlfn.IFNA(VLOOKUP(LEFT(D50,2), SADC_Prefixes!$A$2:$B$20, 2, FALSE),"Non SADC/DX"))</f>
        <v/>
      </c>
    </row>
    <row r="51" spans="13:18" x14ac:dyDescent="0.15">
      <c r="M51" s="10" t="str">
        <f>IF(D51="","",IF(OR(NOT(ISNA(VLOOKUP(LEFT(D51,3),SADC_Prefixes!$A$1:$B$21,2,FALSE))),NOT(ISNA(VLOOKUP(LEFT(D51,2),SADC_Prefixes!$A$1:$B$21,2,FALSE)))),IF(OR(E51="30m",E51="60m"),2,1),0))</f>
        <v/>
      </c>
      <c r="N51" s="10" t="str">
        <f>IF(D51="","",IF(AND(COUNTIFS($D$2:D51,D51,$E$2:E51,E51,$F$2:F51,F51)=1,M51&gt;0),M51,0))</f>
        <v/>
      </c>
      <c r="O51" s="10" t="str">
        <f>IF(AND(D51&lt;&gt;"",COUNTIFS($D$2:D51,D51,$E$2:E51,E51,$F$2:F51,F51)&gt;1),"Dupe","")</f>
        <v/>
      </c>
      <c r="P51" s="10" t="str">
        <f>IF(J51="","",IF(AND(NOT(ISNA(MATCH(J51,SADC_Prefixes!$F$1:$F$83,0))),COUNTIF($J$2:J51,J51)=1),1,""))</f>
        <v/>
      </c>
      <c r="Q51" s="10" t="str">
        <f>IF(D51="","",IF(AND(NOT(ISNA(MATCH(LEFT(D51,2), SADC_Prefixes!A:A, 0))),COUNTIF($D$2:D51, LEFT(D51,2)&amp;"*")=1),1,""))</f>
        <v/>
      </c>
      <c r="R51" s="10" t="str">
        <f>IF(D51="","",_xlfn.IFNA(VLOOKUP(LEFT(D51,2), SADC_Prefixes!$A$2:$B$20, 2, FALSE),"Non SADC/DX"))</f>
        <v/>
      </c>
    </row>
    <row r="52" spans="13:18" x14ac:dyDescent="0.15">
      <c r="M52" s="10" t="str">
        <f>IF(D52="","",IF(OR(NOT(ISNA(VLOOKUP(LEFT(D52,3),SADC_Prefixes!$A$1:$B$21,2,FALSE))),NOT(ISNA(VLOOKUP(LEFT(D52,2),SADC_Prefixes!$A$1:$B$21,2,FALSE)))),IF(OR(E52="30m",E52="60m"),2,1),0))</f>
        <v/>
      </c>
      <c r="N52" s="10" t="str">
        <f>IF(D52="","",IF(AND(COUNTIFS($D$2:D52,D52,$E$2:E52,E52,$F$2:F52,F52)=1,M52&gt;0),M52,0))</f>
        <v/>
      </c>
      <c r="O52" s="10" t="str">
        <f>IF(AND(D52&lt;&gt;"",COUNTIFS($D$2:D52,D52,$E$2:E52,E52,$F$2:F52,F52)&gt;1),"Dupe","")</f>
        <v/>
      </c>
      <c r="P52" s="10" t="str">
        <f>IF(J52="","",IF(AND(NOT(ISNA(MATCH(J52,SADC_Prefixes!$F$1:$F$83,0))),COUNTIF($J$2:J52,J52)=1),1,""))</f>
        <v/>
      </c>
      <c r="Q52" s="10" t="str">
        <f>IF(D52="","",IF(AND(NOT(ISNA(MATCH(LEFT(D52,2), SADC_Prefixes!A:A, 0))),COUNTIF($D$2:D52, LEFT(D52,2)&amp;"*")=1),1,""))</f>
        <v/>
      </c>
      <c r="R52" s="10" t="str">
        <f>IF(D52="","",_xlfn.IFNA(VLOOKUP(LEFT(D52,2), SADC_Prefixes!$A$2:$B$20, 2, FALSE),"Non SADC/DX"))</f>
        <v/>
      </c>
    </row>
    <row r="53" spans="13:18" x14ac:dyDescent="0.15">
      <c r="M53" s="10" t="str">
        <f>IF(D53="","",IF(OR(NOT(ISNA(VLOOKUP(LEFT(D53,3),SADC_Prefixes!$A$1:$B$21,2,FALSE))),NOT(ISNA(VLOOKUP(LEFT(D53,2),SADC_Prefixes!$A$1:$B$21,2,FALSE)))),IF(OR(E53="30m",E53="60m"),2,1),0))</f>
        <v/>
      </c>
      <c r="N53" s="10" t="str">
        <f>IF(D53="","",IF(AND(COUNTIFS($D$2:D53,D53,$E$2:E53,E53,$F$2:F53,F53)=1,M53&gt;0),M53,0))</f>
        <v/>
      </c>
      <c r="O53" s="10" t="str">
        <f>IF(AND(D53&lt;&gt;"",COUNTIFS($D$2:D53,D53,$E$2:E53,E53,$F$2:F53,F53)&gt;1),"Dupe","")</f>
        <v/>
      </c>
      <c r="P53" s="10" t="str">
        <f>IF(J53="","",IF(AND(NOT(ISNA(MATCH(J53,SADC_Prefixes!$F$1:$F$83,0))),COUNTIF($J$2:J53,J53)=1),1,""))</f>
        <v/>
      </c>
      <c r="Q53" s="10" t="str">
        <f>IF(D53="","",IF(AND(NOT(ISNA(MATCH(LEFT(D53,2), SADC_Prefixes!A:A, 0))),COUNTIF($D$2:D53, LEFT(D53,2)&amp;"*")=1),1,""))</f>
        <v/>
      </c>
      <c r="R53" s="10" t="str">
        <f>IF(D53="","",_xlfn.IFNA(VLOOKUP(LEFT(D53,2), SADC_Prefixes!$A$2:$B$20, 2, FALSE),"Non SADC/DX"))</f>
        <v/>
      </c>
    </row>
    <row r="54" spans="13:18" x14ac:dyDescent="0.15">
      <c r="M54" s="10" t="str">
        <f>IF(D54="","",IF(OR(NOT(ISNA(VLOOKUP(LEFT(D54,3),SADC_Prefixes!$A$1:$B$21,2,FALSE))),NOT(ISNA(VLOOKUP(LEFT(D54,2),SADC_Prefixes!$A$1:$B$21,2,FALSE)))),IF(OR(E54="30m",E54="60m"),2,1),0))</f>
        <v/>
      </c>
      <c r="N54" s="10" t="str">
        <f>IF(D54="","",IF(AND(COUNTIFS($D$2:D54,D54,$E$2:E54,E54,$F$2:F54,F54)=1,M54&gt;0),M54,0))</f>
        <v/>
      </c>
      <c r="O54" s="10" t="str">
        <f>IF(AND(D54&lt;&gt;"",COUNTIFS($D$2:D54,D54,$E$2:E54,E54,$F$2:F54,F54)&gt;1),"Dupe","")</f>
        <v/>
      </c>
      <c r="P54" s="10" t="str">
        <f>IF(J54="","",IF(AND(NOT(ISNA(MATCH(J54,SADC_Prefixes!$F$1:$F$83,0))),COUNTIF($J$2:J54,J54)=1),1,""))</f>
        <v/>
      </c>
      <c r="Q54" s="10" t="str">
        <f>IF(D54="","",IF(AND(NOT(ISNA(MATCH(LEFT(D54,2), SADC_Prefixes!A:A, 0))),COUNTIF($D$2:D54, LEFT(D54,2)&amp;"*")=1),1,""))</f>
        <v/>
      </c>
      <c r="R54" s="10" t="str">
        <f>IF(D54="","",_xlfn.IFNA(VLOOKUP(LEFT(D54,2), SADC_Prefixes!$A$2:$B$20, 2, FALSE),"Non SADC/DX"))</f>
        <v/>
      </c>
    </row>
    <row r="55" spans="13:18" x14ac:dyDescent="0.15">
      <c r="M55" s="10" t="str">
        <f>IF(D55="","",IF(OR(NOT(ISNA(VLOOKUP(LEFT(D55,3),SADC_Prefixes!$A$1:$B$21,2,FALSE))),NOT(ISNA(VLOOKUP(LEFT(D55,2),SADC_Prefixes!$A$1:$B$21,2,FALSE)))),IF(OR(E55="30m",E55="60m"),2,1),0))</f>
        <v/>
      </c>
      <c r="N55" s="10" t="str">
        <f>IF(D55="","",IF(AND(COUNTIFS($D$2:D55,D55,$E$2:E55,E55,$F$2:F55,F55)=1,M55&gt;0),M55,0))</f>
        <v/>
      </c>
      <c r="O55" s="10" t="str">
        <f>IF(AND(D55&lt;&gt;"",COUNTIFS($D$2:D55,D55,$E$2:E55,E55,$F$2:F55,F55)&gt;1),"Dupe","")</f>
        <v/>
      </c>
      <c r="P55" s="10" t="str">
        <f>IF(J55="","",IF(AND(NOT(ISNA(MATCH(J55,SADC_Prefixes!$F$1:$F$83,0))),COUNTIF($J$2:J55,J55)=1),1,""))</f>
        <v/>
      </c>
      <c r="Q55" s="10" t="str">
        <f>IF(D55="","",IF(AND(NOT(ISNA(MATCH(LEFT(D55,2), SADC_Prefixes!A:A, 0))),COUNTIF($D$2:D55, LEFT(D55,2)&amp;"*")=1),1,""))</f>
        <v/>
      </c>
      <c r="R55" s="10" t="str">
        <f>IF(D55="","",_xlfn.IFNA(VLOOKUP(LEFT(D55,2), SADC_Prefixes!$A$2:$B$20, 2, FALSE),"Non SADC/DX"))</f>
        <v/>
      </c>
    </row>
    <row r="56" spans="13:18" x14ac:dyDescent="0.15">
      <c r="M56" s="10" t="str">
        <f>IF(D56="","",IF(OR(NOT(ISNA(VLOOKUP(LEFT(D56,3),SADC_Prefixes!$A$1:$B$21,2,FALSE))),NOT(ISNA(VLOOKUP(LEFT(D56,2),SADC_Prefixes!$A$1:$B$21,2,FALSE)))),IF(OR(E56="30m",E56="60m"),2,1),0))</f>
        <v/>
      </c>
      <c r="N56" s="10" t="str">
        <f>IF(D56="","",IF(AND(COUNTIFS($D$2:D56,D56,$E$2:E56,E56,$F$2:F56,F56)=1,M56&gt;0),M56,0))</f>
        <v/>
      </c>
      <c r="O56" s="10" t="str">
        <f>IF(AND(D56&lt;&gt;"",COUNTIFS($D$2:D56,D56,$E$2:E56,E56,$F$2:F56,F56)&gt;1),"Dupe","")</f>
        <v/>
      </c>
      <c r="P56" s="10" t="str">
        <f>IF(J56="","",IF(AND(NOT(ISNA(MATCH(J56,SADC_Prefixes!$F$1:$F$83,0))),COUNTIF($J$2:J56,J56)=1),1,""))</f>
        <v/>
      </c>
      <c r="Q56" s="10" t="str">
        <f>IF(D56="","",IF(AND(NOT(ISNA(MATCH(LEFT(D56,2), SADC_Prefixes!A:A, 0))),COUNTIF($D$2:D56, LEFT(D56,2)&amp;"*")=1),1,""))</f>
        <v/>
      </c>
      <c r="R56" s="10" t="str">
        <f>IF(D56="","",_xlfn.IFNA(VLOOKUP(LEFT(D56,2), SADC_Prefixes!$A$2:$B$20, 2, FALSE),"Non SADC/DX"))</f>
        <v/>
      </c>
    </row>
    <row r="57" spans="13:18" x14ac:dyDescent="0.15">
      <c r="M57" s="10" t="str">
        <f>IF(D57="","",IF(OR(NOT(ISNA(VLOOKUP(LEFT(D57,3),SADC_Prefixes!$A$1:$B$21,2,FALSE))),NOT(ISNA(VLOOKUP(LEFT(D57,2),SADC_Prefixes!$A$1:$B$21,2,FALSE)))),IF(OR(E57="30m",E57="60m"),2,1),0))</f>
        <v/>
      </c>
      <c r="N57" s="10" t="str">
        <f>IF(D57="","",IF(AND(COUNTIFS($D$2:D57,D57,$E$2:E57,E57,$F$2:F57,F57)=1,M57&gt;0),M57,0))</f>
        <v/>
      </c>
      <c r="O57" s="10" t="str">
        <f>IF(AND(D57&lt;&gt;"",COUNTIFS($D$2:D57,D57,$E$2:E57,E57,$F$2:F57,F57)&gt;1),"Dupe","")</f>
        <v/>
      </c>
      <c r="P57" s="10" t="str">
        <f>IF(J57="","",IF(AND(NOT(ISNA(MATCH(J57,SADC_Prefixes!$F$1:$F$83,0))),COUNTIF($J$2:J57,J57)=1),1,""))</f>
        <v/>
      </c>
      <c r="Q57" s="10" t="str">
        <f>IF(D57="","",IF(AND(NOT(ISNA(MATCH(LEFT(D57,2), SADC_Prefixes!A:A, 0))),COUNTIF($D$2:D57, LEFT(D57,2)&amp;"*")=1),1,""))</f>
        <v/>
      </c>
      <c r="R57" s="10" t="str">
        <f>IF(D57="","",_xlfn.IFNA(VLOOKUP(LEFT(D57,2), SADC_Prefixes!$A$2:$B$20, 2, FALSE),"Non SADC/DX"))</f>
        <v/>
      </c>
    </row>
    <row r="58" spans="13:18" x14ac:dyDescent="0.15">
      <c r="M58" s="10" t="str">
        <f>IF(D58="","",IF(OR(NOT(ISNA(VLOOKUP(LEFT(D58,3),SADC_Prefixes!$A$1:$B$21,2,FALSE))),NOT(ISNA(VLOOKUP(LEFT(D58,2),SADC_Prefixes!$A$1:$B$21,2,FALSE)))),IF(OR(E58="30m",E58="60m"),2,1),0))</f>
        <v/>
      </c>
      <c r="N58" s="10" t="str">
        <f>IF(D58="","",IF(AND(COUNTIFS($D$2:D58,D58,$E$2:E58,E58,$F$2:F58,F58)=1,M58&gt;0),M58,0))</f>
        <v/>
      </c>
      <c r="O58" s="10" t="str">
        <f>IF(AND(D58&lt;&gt;"",COUNTIFS($D$2:D58,D58,$E$2:E58,E58,$F$2:F58,F58)&gt;1),"Dupe","")</f>
        <v/>
      </c>
      <c r="P58" s="10" t="str">
        <f>IF(J58="","",IF(AND(NOT(ISNA(MATCH(J58,SADC_Prefixes!$F$1:$F$83,0))),COUNTIF($J$2:J58,J58)=1),1,""))</f>
        <v/>
      </c>
      <c r="Q58" s="10" t="str">
        <f>IF(D58="","",IF(AND(NOT(ISNA(MATCH(LEFT(D58,2), SADC_Prefixes!A:A, 0))),COUNTIF($D$2:D58, LEFT(D58,2)&amp;"*")=1),1,""))</f>
        <v/>
      </c>
      <c r="R58" s="10" t="str">
        <f>IF(D58="","",_xlfn.IFNA(VLOOKUP(LEFT(D58,2), SADC_Prefixes!$A$2:$B$20, 2, FALSE),"Non SADC/DX"))</f>
        <v/>
      </c>
    </row>
    <row r="59" spans="13:18" x14ac:dyDescent="0.15">
      <c r="M59" s="10" t="str">
        <f>IF(D59="","",IF(OR(NOT(ISNA(VLOOKUP(LEFT(D59,3),SADC_Prefixes!$A$1:$B$21,2,FALSE))),NOT(ISNA(VLOOKUP(LEFT(D59,2),SADC_Prefixes!$A$1:$B$21,2,FALSE)))),IF(OR(E59="30m",E59="60m"),2,1),0))</f>
        <v/>
      </c>
      <c r="N59" s="10" t="str">
        <f>IF(D59="","",IF(AND(COUNTIFS($D$2:D59,D59,$E$2:E59,E59,$F$2:F59,F59)=1,M59&gt;0),M59,0))</f>
        <v/>
      </c>
      <c r="O59" s="10" t="str">
        <f>IF(AND(D59&lt;&gt;"",COUNTIFS($D$2:D59,D59,$E$2:E59,E59,$F$2:F59,F59)&gt;1),"Dupe","")</f>
        <v/>
      </c>
      <c r="P59" s="10" t="str">
        <f>IF(J59="","",IF(AND(NOT(ISNA(MATCH(J59,SADC_Prefixes!$F$1:$F$83,0))),COUNTIF($J$2:J59,J59)=1),1,""))</f>
        <v/>
      </c>
      <c r="Q59" s="10" t="str">
        <f>IF(D59="","",IF(AND(NOT(ISNA(MATCH(LEFT(D59,2), SADC_Prefixes!A:A, 0))),COUNTIF($D$2:D59, LEFT(D59,2)&amp;"*")=1),1,""))</f>
        <v/>
      </c>
      <c r="R59" s="10" t="str">
        <f>IF(D59="","",_xlfn.IFNA(VLOOKUP(LEFT(D59,2), SADC_Prefixes!$A$2:$B$20, 2, FALSE),"Non SADC/DX"))</f>
        <v/>
      </c>
    </row>
    <row r="60" spans="13:18" x14ac:dyDescent="0.15">
      <c r="M60" s="10" t="str">
        <f>IF(D60="","",IF(OR(NOT(ISNA(VLOOKUP(LEFT(D60,3),SADC_Prefixes!$A$1:$B$21,2,FALSE))),NOT(ISNA(VLOOKUP(LEFT(D60,2),SADC_Prefixes!$A$1:$B$21,2,FALSE)))),IF(OR(E60="30m",E60="60m"),2,1),0))</f>
        <v/>
      </c>
      <c r="N60" s="10" t="str">
        <f>IF(D60="","",IF(AND(COUNTIFS($D$2:D60,D60,$E$2:E60,E60,$F$2:F60,F60)=1,M60&gt;0),M60,0))</f>
        <v/>
      </c>
      <c r="O60" s="10" t="str">
        <f>IF(AND(D60&lt;&gt;"",COUNTIFS($D$2:D60,D60,$E$2:E60,E60,$F$2:F60,F60)&gt;1),"Dupe","")</f>
        <v/>
      </c>
      <c r="P60" s="10" t="str">
        <f>IF(J60="","",IF(AND(NOT(ISNA(MATCH(J60,SADC_Prefixes!$F$1:$F$83,0))),COUNTIF($J$2:J60,J60)=1),1,""))</f>
        <v/>
      </c>
      <c r="Q60" s="10" t="str">
        <f>IF(D60="","",IF(AND(NOT(ISNA(MATCH(LEFT(D60,2), SADC_Prefixes!A:A, 0))),COUNTIF($D$2:D60, LEFT(D60,2)&amp;"*")=1),1,""))</f>
        <v/>
      </c>
      <c r="R60" s="10" t="str">
        <f>IF(D60="","",_xlfn.IFNA(VLOOKUP(LEFT(D60,2), SADC_Prefixes!$A$2:$B$20, 2, FALSE),"Non SADC/DX"))</f>
        <v/>
      </c>
    </row>
    <row r="61" spans="13:18" x14ac:dyDescent="0.15">
      <c r="M61" s="10" t="str">
        <f>IF(D61="","",IF(OR(NOT(ISNA(VLOOKUP(LEFT(D61,3),SADC_Prefixes!$A$1:$B$21,2,FALSE))),NOT(ISNA(VLOOKUP(LEFT(D61,2),SADC_Prefixes!$A$1:$B$21,2,FALSE)))),IF(OR(E61="30m",E61="60m"),2,1),0))</f>
        <v/>
      </c>
      <c r="N61" s="10" t="str">
        <f>IF(D61="","",IF(AND(COUNTIFS($D$2:D61,D61,$E$2:E61,E61,$F$2:F61,F61)=1,M61&gt;0),M61,0))</f>
        <v/>
      </c>
      <c r="O61" s="10" t="str">
        <f>IF(AND(D61&lt;&gt;"",COUNTIFS($D$2:D61,D61,$E$2:E61,E61,$F$2:F61,F61)&gt;1),"Dupe","")</f>
        <v/>
      </c>
      <c r="P61" s="10" t="str">
        <f>IF(J61="","",IF(AND(NOT(ISNA(MATCH(J61,SADC_Prefixes!$F$1:$F$83,0))),COUNTIF($J$2:J61,J61)=1),1,""))</f>
        <v/>
      </c>
      <c r="Q61" s="10" t="str">
        <f>IF(D61="","",IF(AND(NOT(ISNA(MATCH(LEFT(D61,2), SADC_Prefixes!A:A, 0))),COUNTIF($D$2:D61, LEFT(D61,2)&amp;"*")=1),1,""))</f>
        <v/>
      </c>
      <c r="R61" s="10" t="str">
        <f>IF(D61="","",_xlfn.IFNA(VLOOKUP(LEFT(D61,2), SADC_Prefixes!$A$2:$B$20, 2, FALSE),"Non SADC/DX"))</f>
        <v/>
      </c>
    </row>
    <row r="62" spans="13:18" x14ac:dyDescent="0.15">
      <c r="M62" s="10" t="str">
        <f>IF(D62="","",IF(OR(NOT(ISNA(VLOOKUP(LEFT(D62,3),SADC_Prefixes!$A$1:$B$21,2,FALSE))),NOT(ISNA(VLOOKUP(LEFT(D62,2),SADC_Prefixes!$A$1:$B$21,2,FALSE)))),IF(OR(E62="30m",E62="60m"),2,1),0))</f>
        <v/>
      </c>
      <c r="N62" s="10" t="str">
        <f>IF(D62="","",IF(AND(COUNTIFS($D$2:D62,D62,$E$2:E62,E62,$F$2:F62,F62)=1,M62&gt;0),M62,0))</f>
        <v/>
      </c>
      <c r="O62" s="10" t="str">
        <f>IF(AND(D62&lt;&gt;"",COUNTIFS($D$2:D62,D62,$E$2:E62,E62,$F$2:F62,F62)&gt;1),"Dupe","")</f>
        <v/>
      </c>
      <c r="P62" s="10" t="str">
        <f>IF(J62="","",IF(AND(NOT(ISNA(MATCH(J62,SADC_Prefixes!$F$1:$F$83,0))),COUNTIF($J$2:J62,J62)=1),1,""))</f>
        <v/>
      </c>
      <c r="Q62" s="10" t="str">
        <f>IF(D62="","",IF(AND(NOT(ISNA(MATCH(LEFT(D62,2), SADC_Prefixes!A:A, 0))),COUNTIF($D$2:D62, LEFT(D62,2)&amp;"*")=1),1,""))</f>
        <v/>
      </c>
      <c r="R62" s="10" t="str">
        <f>IF(D62="","",_xlfn.IFNA(VLOOKUP(LEFT(D62,2), SADC_Prefixes!$A$2:$B$20, 2, FALSE),"Non SADC/DX"))</f>
        <v/>
      </c>
    </row>
    <row r="63" spans="13:18" x14ac:dyDescent="0.15">
      <c r="M63" s="10" t="str">
        <f>IF(D63="","",IF(OR(NOT(ISNA(VLOOKUP(LEFT(D63,3),SADC_Prefixes!$A$1:$B$21,2,FALSE))),NOT(ISNA(VLOOKUP(LEFT(D63,2),SADC_Prefixes!$A$1:$B$21,2,FALSE)))),IF(OR(E63="30m",E63="60m"),2,1),0))</f>
        <v/>
      </c>
      <c r="N63" s="10" t="str">
        <f>IF(D63="","",IF(AND(COUNTIFS($D$2:D63,D63,$E$2:E63,E63,$F$2:F63,F63)=1,M63&gt;0),M63,0))</f>
        <v/>
      </c>
      <c r="O63" s="10" t="str">
        <f>IF(AND(D63&lt;&gt;"",COUNTIFS($D$2:D63,D63,$E$2:E63,E63,$F$2:F63,F63)&gt;1),"Dupe","")</f>
        <v/>
      </c>
      <c r="P63" s="10" t="str">
        <f>IF(J63="","",IF(AND(NOT(ISNA(MATCH(J63,SADC_Prefixes!$F$1:$F$83,0))),COUNTIF($J$2:J63,J63)=1),1,""))</f>
        <v/>
      </c>
      <c r="Q63" s="10" t="str">
        <f>IF(D63="","",IF(AND(NOT(ISNA(MATCH(LEFT(D63,2), SADC_Prefixes!A:A, 0))),COUNTIF($D$2:D63, LEFT(D63,2)&amp;"*")=1),1,""))</f>
        <v/>
      </c>
      <c r="R63" s="10" t="str">
        <f>IF(D63="","",_xlfn.IFNA(VLOOKUP(LEFT(D63,2), SADC_Prefixes!$A$2:$B$20, 2, FALSE),"Non SADC/DX"))</f>
        <v/>
      </c>
    </row>
    <row r="64" spans="13:18" x14ac:dyDescent="0.15">
      <c r="M64" s="10" t="str">
        <f>IF(D64="","",IF(OR(NOT(ISNA(VLOOKUP(LEFT(D64,3),SADC_Prefixes!$A$1:$B$21,2,FALSE))),NOT(ISNA(VLOOKUP(LEFT(D64,2),SADC_Prefixes!$A$1:$B$21,2,FALSE)))),IF(OR(E64="30m",E64="60m"),2,1),0))</f>
        <v/>
      </c>
      <c r="N64" s="10" t="str">
        <f>IF(D64="","",IF(AND(COUNTIFS($D$2:D64,D64,$E$2:E64,E64,$F$2:F64,F64)=1,M64&gt;0),M64,0))</f>
        <v/>
      </c>
      <c r="O64" s="10" t="str">
        <f>IF(AND(D64&lt;&gt;"",COUNTIFS($D$2:D64,D64,$E$2:E64,E64,$F$2:F64,F64)&gt;1),"Dupe","")</f>
        <v/>
      </c>
      <c r="P64" s="10" t="str">
        <f>IF(J64="","",IF(AND(NOT(ISNA(MATCH(J64,SADC_Prefixes!$F$1:$F$83,0))),COUNTIF($J$2:J64,J64)=1),1,""))</f>
        <v/>
      </c>
      <c r="Q64" s="10" t="str">
        <f>IF(D64="","",IF(AND(NOT(ISNA(MATCH(LEFT(D64,2), SADC_Prefixes!A:A, 0))),COUNTIF($D$2:D64, LEFT(D64,2)&amp;"*")=1),1,""))</f>
        <v/>
      </c>
      <c r="R64" s="10" t="str">
        <f>IF(D64="","",_xlfn.IFNA(VLOOKUP(LEFT(D64,2), SADC_Prefixes!$A$2:$B$20, 2, FALSE),"Non SADC/DX"))</f>
        <v/>
      </c>
    </row>
    <row r="65" spans="13:18" x14ac:dyDescent="0.15">
      <c r="M65" s="10" t="str">
        <f>IF(D65="","",IF(OR(NOT(ISNA(VLOOKUP(LEFT(D65,3),SADC_Prefixes!$A$1:$B$21,2,FALSE))),NOT(ISNA(VLOOKUP(LEFT(D65,2),SADC_Prefixes!$A$1:$B$21,2,FALSE)))),IF(OR(E65="30m",E65="60m"),2,1),0))</f>
        <v/>
      </c>
      <c r="N65" s="10" t="str">
        <f>IF(D65="","",IF(AND(COUNTIFS($D$2:D65,D65,$E$2:E65,E65,$F$2:F65,F65)=1,M65&gt;0),M65,0))</f>
        <v/>
      </c>
      <c r="O65" s="10" t="str">
        <f>IF(AND(D65&lt;&gt;"",COUNTIFS($D$2:D65,D65,$E$2:E65,E65,$F$2:F65,F65)&gt;1),"Dupe","")</f>
        <v/>
      </c>
      <c r="P65" s="10" t="str">
        <f>IF(J65="","",IF(AND(NOT(ISNA(MATCH(J65,SADC_Prefixes!$F$1:$F$83,0))),COUNTIF($J$2:J65,J65)=1),1,""))</f>
        <v/>
      </c>
      <c r="Q65" s="10" t="str">
        <f>IF(D65="","",IF(AND(NOT(ISNA(MATCH(LEFT(D65,2), SADC_Prefixes!A:A, 0))),COUNTIF($D$2:D65, LEFT(D65,2)&amp;"*")=1),1,""))</f>
        <v/>
      </c>
      <c r="R65" s="10" t="str">
        <f>IF(D65="","",_xlfn.IFNA(VLOOKUP(LEFT(D65,2), SADC_Prefixes!$A$2:$B$20, 2, FALSE),"Non SADC/DX"))</f>
        <v/>
      </c>
    </row>
    <row r="66" spans="13:18" x14ac:dyDescent="0.15">
      <c r="M66" s="10" t="str">
        <f>IF(D66="","",IF(OR(NOT(ISNA(VLOOKUP(LEFT(D66,3),SADC_Prefixes!$A$1:$B$21,2,FALSE))),NOT(ISNA(VLOOKUP(LEFT(D66,2),SADC_Prefixes!$A$1:$B$21,2,FALSE)))),IF(OR(E66="30m",E66="60m"),2,1),0))</f>
        <v/>
      </c>
      <c r="N66" s="10" t="str">
        <f>IF(D66="","",IF(AND(COUNTIFS($D$2:D66,D66,$E$2:E66,E66,$F$2:F66,F66)=1,M66&gt;0),M66,0))</f>
        <v/>
      </c>
      <c r="O66" s="10" t="str">
        <f>IF(AND(D66&lt;&gt;"",COUNTIFS($D$2:D66,D66,$E$2:E66,E66,$F$2:F66,F66)&gt;1),"Dupe","")</f>
        <v/>
      </c>
      <c r="P66" s="10" t="str">
        <f>IF(J66="","",IF(AND(NOT(ISNA(MATCH(J66,SADC_Prefixes!$F$1:$F$83,0))),COUNTIF($J$2:J66,J66)=1),1,""))</f>
        <v/>
      </c>
      <c r="Q66" s="10" t="str">
        <f>IF(D66="","",IF(AND(NOT(ISNA(MATCH(LEFT(D66,2), SADC_Prefixes!A:A, 0))),COUNTIF($D$2:D66, LEFT(D66,2)&amp;"*")=1),1,""))</f>
        <v/>
      </c>
      <c r="R66" s="10" t="str">
        <f>IF(D66="","",_xlfn.IFNA(VLOOKUP(LEFT(D66,2), SADC_Prefixes!$A$2:$B$20, 2, FALSE),"Non SADC/DX"))</f>
        <v/>
      </c>
    </row>
    <row r="67" spans="13:18" x14ac:dyDescent="0.15">
      <c r="M67" s="10" t="str">
        <f>IF(D67="","",IF(OR(NOT(ISNA(VLOOKUP(LEFT(D67,3),SADC_Prefixes!$A$1:$B$21,2,FALSE))),NOT(ISNA(VLOOKUP(LEFT(D67,2),SADC_Prefixes!$A$1:$B$21,2,FALSE)))),IF(OR(E67="30m",E67="60m"),2,1),0))</f>
        <v/>
      </c>
      <c r="N67" s="10" t="str">
        <f>IF(D67="","",IF(AND(COUNTIFS($D$2:D67,D67,$E$2:E67,E67,$F$2:F67,F67)=1,M67&gt;0),M67,0))</f>
        <v/>
      </c>
      <c r="O67" s="10" t="str">
        <f>IF(AND(D67&lt;&gt;"",COUNTIFS($D$2:D67,D67,$E$2:E67,E67,$F$2:F67,F67)&gt;1),"Dupe","")</f>
        <v/>
      </c>
      <c r="P67" s="10" t="str">
        <f>IF(J67="","",IF(AND(NOT(ISNA(MATCH(J67,SADC_Prefixes!$F$1:$F$83,0))),COUNTIF($J$2:J67,J67)=1),1,""))</f>
        <v/>
      </c>
      <c r="Q67" s="10" t="str">
        <f>IF(D67="","",IF(AND(NOT(ISNA(MATCH(LEFT(D67,2), SADC_Prefixes!A:A, 0))),COUNTIF($D$2:D67, LEFT(D67,2)&amp;"*")=1),1,""))</f>
        <v/>
      </c>
      <c r="R67" s="10" t="str">
        <f>IF(D67="","",_xlfn.IFNA(VLOOKUP(LEFT(D67,2), SADC_Prefixes!$A$2:$B$20, 2, FALSE),"Non SADC/DX"))</f>
        <v/>
      </c>
    </row>
    <row r="68" spans="13:18" x14ac:dyDescent="0.15">
      <c r="M68" s="10" t="str">
        <f>IF(D68="","",IF(OR(NOT(ISNA(VLOOKUP(LEFT(D68,3),SADC_Prefixes!$A$1:$B$21,2,FALSE))),NOT(ISNA(VLOOKUP(LEFT(D68,2),SADC_Prefixes!$A$1:$B$21,2,FALSE)))),IF(OR(E68="30m",E68="60m"),2,1),0))</f>
        <v/>
      </c>
      <c r="N68" s="10" t="str">
        <f>IF(D68="","",IF(AND(COUNTIFS($D$2:D68,D68,$E$2:E68,E68,$F$2:F68,F68)=1,M68&gt;0),M68,0))</f>
        <v/>
      </c>
      <c r="O68" s="10" t="str">
        <f>IF(AND(D68&lt;&gt;"",COUNTIFS($D$2:D68,D68,$E$2:E68,E68,$F$2:F68,F68)&gt;1),"Dupe","")</f>
        <v/>
      </c>
      <c r="P68" s="10" t="str">
        <f>IF(J68="","",IF(AND(NOT(ISNA(MATCH(J68,SADC_Prefixes!$F$1:$F$83,0))),COUNTIF($J$2:J68,J68)=1),1,""))</f>
        <v/>
      </c>
      <c r="Q68" s="10" t="str">
        <f>IF(D68="","",IF(AND(NOT(ISNA(MATCH(LEFT(D68,2), SADC_Prefixes!A:A, 0))),COUNTIF($D$2:D68, LEFT(D68,2)&amp;"*")=1),1,""))</f>
        <v/>
      </c>
      <c r="R68" s="10" t="str">
        <f>IF(D68="","",_xlfn.IFNA(VLOOKUP(LEFT(D68,2), SADC_Prefixes!$A$2:$B$20, 2, FALSE),"Non SADC/DX"))</f>
        <v/>
      </c>
    </row>
    <row r="69" spans="13:18" x14ac:dyDescent="0.15">
      <c r="M69" s="10" t="str">
        <f>IF(D69="","",IF(OR(NOT(ISNA(VLOOKUP(LEFT(D69,3),SADC_Prefixes!$A$1:$B$21,2,FALSE))),NOT(ISNA(VLOOKUP(LEFT(D69,2),SADC_Prefixes!$A$1:$B$21,2,FALSE)))),IF(OR(E69="30m",E69="60m"),2,1),0))</f>
        <v/>
      </c>
      <c r="N69" s="10" t="str">
        <f>IF(D69="","",IF(AND(COUNTIFS($D$2:D69,D69,$E$2:E69,E69,$F$2:F69,F69)=1,M69&gt;0),M69,0))</f>
        <v/>
      </c>
      <c r="O69" s="10" t="str">
        <f>IF(AND(D69&lt;&gt;"",COUNTIFS($D$2:D69,D69,$E$2:E69,E69,$F$2:F69,F69)&gt;1),"Dupe","")</f>
        <v/>
      </c>
      <c r="P69" s="10" t="str">
        <f>IF(J69="","",IF(AND(NOT(ISNA(MATCH(J69,SADC_Prefixes!$F$1:$F$83,0))),COUNTIF($J$2:J69,J69)=1),1,""))</f>
        <v/>
      </c>
      <c r="Q69" s="10" t="str">
        <f>IF(D69="","",IF(AND(NOT(ISNA(MATCH(LEFT(D69,2), SADC_Prefixes!A:A, 0))),COUNTIF($D$2:D69, LEFT(D69,2)&amp;"*")=1),1,""))</f>
        <v/>
      </c>
      <c r="R69" s="10" t="str">
        <f>IF(D69="","",_xlfn.IFNA(VLOOKUP(LEFT(D69,2), SADC_Prefixes!$A$2:$B$20, 2, FALSE),"Non SADC/DX"))</f>
        <v/>
      </c>
    </row>
    <row r="70" spans="13:18" x14ac:dyDescent="0.15">
      <c r="M70" s="10" t="str">
        <f>IF(D70="","",IF(OR(NOT(ISNA(VLOOKUP(LEFT(D70,3),SADC_Prefixes!$A$1:$B$21,2,FALSE))),NOT(ISNA(VLOOKUP(LEFT(D70,2),SADC_Prefixes!$A$1:$B$21,2,FALSE)))),IF(OR(E70="30m",E70="60m"),2,1),0))</f>
        <v/>
      </c>
      <c r="N70" s="10" t="str">
        <f>IF(D70="","",IF(AND(COUNTIFS($D$2:D70,D70,$E$2:E70,E70,$F$2:F70,F70)=1,M70&gt;0),M70,0))</f>
        <v/>
      </c>
      <c r="O70" s="10" t="str">
        <f>IF(AND(D70&lt;&gt;"",COUNTIFS($D$2:D70,D70,$E$2:E70,E70,$F$2:F70,F70)&gt;1),"Dupe","")</f>
        <v/>
      </c>
      <c r="P70" s="10" t="str">
        <f>IF(J70="","",IF(AND(NOT(ISNA(MATCH(J70,SADC_Prefixes!$F$1:$F$83,0))),COUNTIF($J$2:J70,J70)=1),1,""))</f>
        <v/>
      </c>
      <c r="Q70" s="10" t="str">
        <f>IF(D70="","",IF(AND(NOT(ISNA(MATCH(LEFT(D70,2), SADC_Prefixes!A:A, 0))),COUNTIF($D$2:D70, LEFT(D70,2)&amp;"*")=1),1,""))</f>
        <v/>
      </c>
      <c r="R70" s="10" t="str">
        <f>IF(D70="","",_xlfn.IFNA(VLOOKUP(LEFT(D70,2), SADC_Prefixes!$A$2:$B$20, 2, FALSE),"Non SADC/DX"))</f>
        <v/>
      </c>
    </row>
    <row r="71" spans="13:18" x14ac:dyDescent="0.15">
      <c r="M71" s="10" t="str">
        <f>IF(D71="","",IF(OR(NOT(ISNA(VLOOKUP(LEFT(D71,3),SADC_Prefixes!$A$1:$B$21,2,FALSE))),NOT(ISNA(VLOOKUP(LEFT(D71,2),SADC_Prefixes!$A$1:$B$21,2,FALSE)))),IF(OR(E71="30m",E71="60m"),2,1),0))</f>
        <v/>
      </c>
      <c r="N71" s="10" t="str">
        <f>IF(D71="","",IF(AND(COUNTIFS($D$2:D71,D71,$E$2:E71,E71,$F$2:F71,F71)=1,M71&gt;0),M71,0))</f>
        <v/>
      </c>
      <c r="O71" s="10" t="str">
        <f>IF(AND(D71&lt;&gt;"",COUNTIFS($D$2:D71,D71,$E$2:E71,E71,$F$2:F71,F71)&gt;1),"Dupe","")</f>
        <v/>
      </c>
      <c r="P71" s="10" t="str">
        <f>IF(J71="","",IF(AND(NOT(ISNA(MATCH(J71,SADC_Prefixes!$F$1:$F$83,0))),COUNTIF($J$2:J71,J71)=1),1,""))</f>
        <v/>
      </c>
      <c r="Q71" s="10" t="str">
        <f>IF(D71="","",IF(AND(NOT(ISNA(MATCH(LEFT(D71,2), SADC_Prefixes!A:A, 0))),COUNTIF($D$2:D71, LEFT(D71,2)&amp;"*")=1),1,""))</f>
        <v/>
      </c>
      <c r="R71" s="10" t="str">
        <f>IF(D71="","",_xlfn.IFNA(VLOOKUP(LEFT(D71,2), SADC_Prefixes!$A$2:$B$20, 2, FALSE),"Non SADC/DX"))</f>
        <v/>
      </c>
    </row>
    <row r="72" spans="13:18" x14ac:dyDescent="0.15">
      <c r="M72" s="10" t="str">
        <f>IF(D72="","",IF(OR(NOT(ISNA(VLOOKUP(LEFT(D72,3),SADC_Prefixes!$A$1:$B$21,2,FALSE))),NOT(ISNA(VLOOKUP(LEFT(D72,2),SADC_Prefixes!$A$1:$B$21,2,FALSE)))),IF(OR(E72="30m",E72="60m"),2,1),0))</f>
        <v/>
      </c>
      <c r="N72" s="10" t="str">
        <f>IF(D72="","",IF(AND(COUNTIFS($D$2:D72,D72,$E$2:E72,E72,$F$2:F72,F72)=1,M72&gt;0),M72,0))</f>
        <v/>
      </c>
      <c r="O72" s="10" t="str">
        <f>IF(AND(D72&lt;&gt;"",COUNTIFS($D$2:D72,D72,$E$2:E72,E72,$F$2:F72,F72)&gt;1),"Dupe","")</f>
        <v/>
      </c>
      <c r="P72" s="10" t="str">
        <f>IF(J72="","",IF(AND(NOT(ISNA(MATCH(J72,SADC_Prefixes!$F$1:$F$83,0))),COUNTIF($J$2:J72,J72)=1),1,""))</f>
        <v/>
      </c>
      <c r="Q72" s="10" t="str">
        <f>IF(D72="","",IF(AND(NOT(ISNA(MATCH(LEFT(D72,2), SADC_Prefixes!A:A, 0))),COUNTIF($D$2:D72, LEFT(D72,2)&amp;"*")=1),1,""))</f>
        <v/>
      </c>
      <c r="R72" s="10" t="str">
        <f>IF(D72="","",_xlfn.IFNA(VLOOKUP(LEFT(D72,2), SADC_Prefixes!$A$2:$B$20, 2, FALSE),"Non SADC/DX"))</f>
        <v/>
      </c>
    </row>
    <row r="73" spans="13:18" x14ac:dyDescent="0.15">
      <c r="M73" s="10" t="str">
        <f>IF(D73="","",IF(OR(NOT(ISNA(VLOOKUP(LEFT(D73,3),SADC_Prefixes!$A$1:$B$21,2,FALSE))),NOT(ISNA(VLOOKUP(LEFT(D73,2),SADC_Prefixes!$A$1:$B$21,2,FALSE)))),IF(OR(E73="30m",E73="60m"),2,1),0))</f>
        <v/>
      </c>
      <c r="N73" s="10" t="str">
        <f>IF(D73="","",IF(AND(COUNTIFS($D$2:D73,D73,$E$2:E73,E73,$F$2:F73,F73)=1,M73&gt;0),M73,0))</f>
        <v/>
      </c>
      <c r="O73" s="10" t="str">
        <f>IF(AND(D73&lt;&gt;"",COUNTIFS($D$2:D73,D73,$E$2:E73,E73,$F$2:F73,F73)&gt;1),"Dupe","")</f>
        <v/>
      </c>
      <c r="P73" s="10" t="str">
        <f>IF(J73="","",IF(AND(NOT(ISNA(MATCH(J73,SADC_Prefixes!$F$1:$F$83,0))),COUNTIF($J$2:J73,J73)=1),1,""))</f>
        <v/>
      </c>
      <c r="Q73" s="10" t="str">
        <f>IF(D73="","",IF(AND(NOT(ISNA(MATCH(LEFT(D73,2), SADC_Prefixes!A:A, 0))),COUNTIF($D$2:D73, LEFT(D73,2)&amp;"*")=1),1,""))</f>
        <v/>
      </c>
      <c r="R73" s="10" t="str">
        <f>IF(D73="","",_xlfn.IFNA(VLOOKUP(LEFT(D73,2), SADC_Prefixes!$A$2:$B$20, 2, FALSE),"Non SADC/DX"))</f>
        <v/>
      </c>
    </row>
    <row r="74" spans="13:18" x14ac:dyDescent="0.15">
      <c r="M74" s="10" t="str">
        <f>IF(D74="","",IF(OR(NOT(ISNA(VLOOKUP(LEFT(D74,3),SADC_Prefixes!$A$1:$B$21,2,FALSE))),NOT(ISNA(VLOOKUP(LEFT(D74,2),SADC_Prefixes!$A$1:$B$21,2,FALSE)))),IF(OR(E74="30m",E74="60m"),2,1),0))</f>
        <v/>
      </c>
      <c r="N74" s="10" t="str">
        <f>IF(D74="","",IF(AND(COUNTIFS($D$2:D74,D74,$E$2:E74,E74,$F$2:F74,F74)=1,M74&gt;0),M74,0))</f>
        <v/>
      </c>
      <c r="O74" s="10" t="str">
        <f>IF(AND(D74&lt;&gt;"",COUNTIFS($D$2:D74,D74,$E$2:E74,E74,$F$2:F74,F74)&gt;1),"Dupe","")</f>
        <v/>
      </c>
      <c r="P74" s="10" t="str">
        <f>IF(J74="","",IF(AND(NOT(ISNA(MATCH(J74,SADC_Prefixes!$F$1:$F$83,0))),COUNTIF($J$2:J74,J74)=1),1,""))</f>
        <v/>
      </c>
      <c r="Q74" s="10" t="str">
        <f>IF(D74="","",IF(AND(NOT(ISNA(MATCH(LEFT(D74,2), SADC_Prefixes!A:A, 0))),COUNTIF($D$2:D74, LEFT(D74,2)&amp;"*")=1),1,""))</f>
        <v/>
      </c>
      <c r="R74" s="10" t="str">
        <f>IF(D74="","",_xlfn.IFNA(VLOOKUP(LEFT(D74,2), SADC_Prefixes!$A$2:$B$20, 2, FALSE),"Non SADC/DX"))</f>
        <v/>
      </c>
    </row>
    <row r="75" spans="13:18" x14ac:dyDescent="0.15">
      <c r="M75" s="10" t="str">
        <f>IF(D75="","",IF(OR(NOT(ISNA(VLOOKUP(LEFT(D75,3),SADC_Prefixes!$A$1:$B$21,2,FALSE))),NOT(ISNA(VLOOKUP(LEFT(D75,2),SADC_Prefixes!$A$1:$B$21,2,FALSE)))),IF(OR(E75="30m",E75="60m"),2,1),0))</f>
        <v/>
      </c>
      <c r="N75" s="10" t="str">
        <f>IF(D75="","",IF(AND(COUNTIFS($D$2:D75,D75,$E$2:E75,E75,$F$2:F75,F75)=1,M75&gt;0),M75,0))</f>
        <v/>
      </c>
      <c r="O75" s="10" t="str">
        <f>IF(AND(D75&lt;&gt;"",COUNTIFS($D$2:D75,D75,$E$2:E75,E75,$F$2:F75,F75)&gt;1),"Dupe","")</f>
        <v/>
      </c>
      <c r="P75" s="10" t="str">
        <f>IF(J75="","",IF(AND(NOT(ISNA(MATCH(J75,SADC_Prefixes!$F$1:$F$83,0))),COUNTIF($J$2:J75,J75)=1),1,""))</f>
        <v/>
      </c>
      <c r="Q75" s="10" t="str">
        <f>IF(D75="","",IF(AND(NOT(ISNA(MATCH(LEFT(D75,2), SADC_Prefixes!A:A, 0))),COUNTIF($D$2:D75, LEFT(D75,2)&amp;"*")=1),1,""))</f>
        <v/>
      </c>
      <c r="R75" s="10" t="str">
        <f>IF(D75="","",_xlfn.IFNA(VLOOKUP(LEFT(D75,2), SADC_Prefixes!$A$2:$B$20, 2, FALSE),"Non SADC/DX"))</f>
        <v/>
      </c>
    </row>
    <row r="76" spans="13:18" x14ac:dyDescent="0.15">
      <c r="M76" s="10" t="str">
        <f>IF(D76="","",IF(OR(NOT(ISNA(VLOOKUP(LEFT(D76,3),SADC_Prefixes!$A$1:$B$21,2,FALSE))),NOT(ISNA(VLOOKUP(LEFT(D76,2),SADC_Prefixes!$A$1:$B$21,2,FALSE)))),IF(OR(E76="30m",E76="60m"),2,1),0))</f>
        <v/>
      </c>
      <c r="N76" s="10" t="str">
        <f>IF(D76="","",IF(AND(COUNTIFS($D$2:D76,D76,$E$2:E76,E76,$F$2:F76,F76)=1,M76&gt;0),M76,0))</f>
        <v/>
      </c>
      <c r="O76" s="10" t="str">
        <f>IF(AND(D76&lt;&gt;"",COUNTIFS($D$2:D76,D76,$E$2:E76,E76,$F$2:F76,F76)&gt;1),"Dupe","")</f>
        <v/>
      </c>
      <c r="P76" s="10" t="str">
        <f>IF(J76="","",IF(AND(NOT(ISNA(MATCH(J76,SADC_Prefixes!$F$1:$F$83,0))),COUNTIF($J$2:J76,J76)=1),1,""))</f>
        <v/>
      </c>
      <c r="Q76" s="10" t="str">
        <f>IF(D76="","",IF(AND(NOT(ISNA(MATCH(LEFT(D76,2), SADC_Prefixes!A:A, 0))),COUNTIF($D$2:D76, LEFT(D76,2)&amp;"*")=1),1,""))</f>
        <v/>
      </c>
      <c r="R76" s="10" t="str">
        <f>IF(D76="","",_xlfn.IFNA(VLOOKUP(LEFT(D76,2), SADC_Prefixes!$A$2:$B$20, 2, FALSE),"Non SADC/DX"))</f>
        <v/>
      </c>
    </row>
    <row r="77" spans="13:18" x14ac:dyDescent="0.15">
      <c r="M77" s="10" t="str">
        <f>IF(D77="","",IF(OR(NOT(ISNA(VLOOKUP(LEFT(D77,3),SADC_Prefixes!$A$1:$B$21,2,FALSE))),NOT(ISNA(VLOOKUP(LEFT(D77,2),SADC_Prefixes!$A$1:$B$21,2,FALSE)))),IF(OR(E77="30m",E77="60m"),2,1),0))</f>
        <v/>
      </c>
      <c r="N77" s="10" t="str">
        <f>IF(D77="","",IF(AND(COUNTIFS($D$2:D77,D77,$E$2:E77,E77,$F$2:F77,F77)=1,M77&gt;0),M77,0))</f>
        <v/>
      </c>
      <c r="O77" s="10" t="str">
        <f>IF(AND(D77&lt;&gt;"",COUNTIFS($D$2:D77,D77,$E$2:E77,E77,$F$2:F77,F77)&gt;1),"Dupe","")</f>
        <v/>
      </c>
      <c r="P77" s="10" t="str">
        <f>IF(J77="","",IF(AND(NOT(ISNA(MATCH(J77,SADC_Prefixes!$F$1:$F$83,0))),COUNTIF($J$2:J77,J77)=1),1,""))</f>
        <v/>
      </c>
      <c r="Q77" s="10" t="str">
        <f>IF(D77="","",IF(AND(NOT(ISNA(MATCH(LEFT(D77,2), SADC_Prefixes!A:A, 0))),COUNTIF($D$2:D77, LEFT(D77,2)&amp;"*")=1),1,""))</f>
        <v/>
      </c>
      <c r="R77" s="10" t="str">
        <f>IF(D77="","",_xlfn.IFNA(VLOOKUP(LEFT(D77,2), SADC_Prefixes!$A$2:$B$20, 2, FALSE),"Non SADC/DX"))</f>
        <v/>
      </c>
    </row>
    <row r="78" spans="13:18" x14ac:dyDescent="0.15">
      <c r="M78" s="10" t="str">
        <f>IF(D78="","",IF(OR(NOT(ISNA(VLOOKUP(LEFT(D78,3),SADC_Prefixes!$A$1:$B$21,2,FALSE))),NOT(ISNA(VLOOKUP(LEFT(D78,2),SADC_Prefixes!$A$1:$B$21,2,FALSE)))),IF(OR(E78="30m",E78="60m"),2,1),0))</f>
        <v/>
      </c>
      <c r="N78" s="10" t="str">
        <f>IF(D78="","",IF(AND(COUNTIFS($D$2:D78,D78,$E$2:E78,E78,$F$2:F78,F78)=1,M78&gt;0),M78,0))</f>
        <v/>
      </c>
      <c r="O78" s="10" t="str">
        <f>IF(AND(D78&lt;&gt;"",COUNTIFS($D$2:D78,D78,$E$2:E78,E78,$F$2:F78,F78)&gt;1),"Dupe","")</f>
        <v/>
      </c>
      <c r="P78" s="10" t="str">
        <f>IF(J78="","",IF(AND(NOT(ISNA(MATCH(J78,SADC_Prefixes!$F$1:$F$83,0))),COUNTIF($J$2:J78,J78)=1),1,""))</f>
        <v/>
      </c>
      <c r="Q78" s="10" t="str">
        <f>IF(D78="","",IF(AND(NOT(ISNA(MATCH(LEFT(D78,2), SADC_Prefixes!A:A, 0))),COUNTIF($D$2:D78, LEFT(D78,2)&amp;"*")=1),1,""))</f>
        <v/>
      </c>
      <c r="R78" s="10" t="str">
        <f>IF(D78="","",_xlfn.IFNA(VLOOKUP(LEFT(D78,2), SADC_Prefixes!$A$2:$B$20, 2, FALSE),"Non SADC/DX"))</f>
        <v/>
      </c>
    </row>
    <row r="79" spans="13:18" x14ac:dyDescent="0.15">
      <c r="M79" s="10" t="str">
        <f>IF(D79="","",IF(OR(NOT(ISNA(VLOOKUP(LEFT(D79,3),SADC_Prefixes!$A$1:$B$21,2,FALSE))),NOT(ISNA(VLOOKUP(LEFT(D79,2),SADC_Prefixes!$A$1:$B$21,2,FALSE)))),IF(OR(E79="30m",E79="60m"),2,1),0))</f>
        <v/>
      </c>
      <c r="N79" s="10" t="str">
        <f>IF(D79="","",IF(AND(COUNTIFS($D$2:D79,D79,$E$2:E79,E79,$F$2:F79,F79)=1,M79&gt;0),M79,0))</f>
        <v/>
      </c>
      <c r="O79" s="10" t="str">
        <f>IF(AND(D79&lt;&gt;"",COUNTIFS($D$2:D79,D79,$E$2:E79,E79,$F$2:F79,F79)&gt;1),"Dupe","")</f>
        <v/>
      </c>
      <c r="P79" s="10" t="str">
        <f>IF(J79="","",IF(AND(NOT(ISNA(MATCH(J79,SADC_Prefixes!$F$1:$F$83,0))),COUNTIF($J$2:J79,J79)=1),1,""))</f>
        <v/>
      </c>
      <c r="Q79" s="10" t="str">
        <f>IF(D79="","",IF(AND(NOT(ISNA(MATCH(LEFT(D79,2), SADC_Prefixes!A:A, 0))),COUNTIF($D$2:D79, LEFT(D79,2)&amp;"*")=1),1,""))</f>
        <v/>
      </c>
      <c r="R79" s="10" t="str">
        <f>IF(D79="","",_xlfn.IFNA(VLOOKUP(LEFT(D79,2), SADC_Prefixes!$A$2:$B$20, 2, FALSE),"Non SADC/DX"))</f>
        <v/>
      </c>
    </row>
    <row r="80" spans="13:18" x14ac:dyDescent="0.15">
      <c r="M80" s="10" t="str">
        <f>IF(D80="","",IF(OR(NOT(ISNA(VLOOKUP(LEFT(D80,3),SADC_Prefixes!$A$1:$B$21,2,FALSE))),NOT(ISNA(VLOOKUP(LEFT(D80,2),SADC_Prefixes!$A$1:$B$21,2,FALSE)))),IF(OR(E80="30m",E80="60m"),2,1),0))</f>
        <v/>
      </c>
      <c r="N80" s="10" t="str">
        <f>IF(D80="","",IF(AND(COUNTIFS($D$2:D80,D80,$E$2:E80,E80,$F$2:F80,F80)=1,M80&gt;0),M80,0))</f>
        <v/>
      </c>
      <c r="O80" s="10" t="str">
        <f>IF(AND(D80&lt;&gt;"",COUNTIFS($D$2:D80,D80,$E$2:E80,E80,$F$2:F80,F80)&gt;1),"Dupe","")</f>
        <v/>
      </c>
      <c r="P80" s="10" t="str">
        <f>IF(J80="","",IF(AND(NOT(ISNA(MATCH(J80,SADC_Prefixes!$F$1:$F$83,0))),COUNTIF($J$2:J80,J80)=1),1,""))</f>
        <v/>
      </c>
      <c r="Q80" s="10" t="str">
        <f>IF(D80="","",IF(AND(NOT(ISNA(MATCH(LEFT(D80,2), SADC_Prefixes!A:A, 0))),COUNTIF($D$2:D80, LEFT(D80,2)&amp;"*")=1),1,""))</f>
        <v/>
      </c>
      <c r="R80" s="10" t="str">
        <f>IF(D80="","",_xlfn.IFNA(VLOOKUP(LEFT(D80,2), SADC_Prefixes!$A$2:$B$20, 2, FALSE),"Non SADC/DX"))</f>
        <v/>
      </c>
    </row>
    <row r="81" spans="13:18" x14ac:dyDescent="0.15">
      <c r="M81" s="10" t="str">
        <f>IF(D81="","",IF(OR(NOT(ISNA(VLOOKUP(LEFT(D81,3),SADC_Prefixes!$A$1:$B$21,2,FALSE))),NOT(ISNA(VLOOKUP(LEFT(D81,2),SADC_Prefixes!$A$1:$B$21,2,FALSE)))),IF(OR(E81="30m",E81="60m"),2,1),0))</f>
        <v/>
      </c>
      <c r="N81" s="10" t="str">
        <f>IF(D81="","",IF(AND(COUNTIFS($D$2:D81,D81,$E$2:E81,E81,$F$2:F81,F81)=1,M81&gt;0),M81,0))</f>
        <v/>
      </c>
      <c r="O81" s="10" t="str">
        <f>IF(AND(D81&lt;&gt;"",COUNTIFS($D$2:D81,D81,$E$2:E81,E81,$F$2:F81,F81)&gt;1),"Dupe","")</f>
        <v/>
      </c>
      <c r="P81" s="10" t="str">
        <f>IF(J81="","",IF(AND(NOT(ISNA(MATCH(J81,SADC_Prefixes!$F$1:$F$83,0))),COUNTIF($J$2:J81,J81)=1),1,""))</f>
        <v/>
      </c>
      <c r="Q81" s="10" t="str">
        <f>IF(D81="","",IF(AND(NOT(ISNA(MATCH(LEFT(D81,2), SADC_Prefixes!A:A, 0))),COUNTIF($D$2:D81, LEFT(D81,2)&amp;"*")=1),1,""))</f>
        <v/>
      </c>
      <c r="R81" s="10" t="str">
        <f>IF(D81="","",_xlfn.IFNA(VLOOKUP(LEFT(D81,2), SADC_Prefixes!$A$2:$B$20, 2, FALSE),"Non SADC/DX"))</f>
        <v/>
      </c>
    </row>
    <row r="82" spans="13:18" x14ac:dyDescent="0.15">
      <c r="M82" s="10" t="str">
        <f>IF(D82="","",IF(OR(NOT(ISNA(VLOOKUP(LEFT(D82,3),SADC_Prefixes!$A$1:$B$21,2,FALSE))),NOT(ISNA(VLOOKUP(LEFT(D82,2),SADC_Prefixes!$A$1:$B$21,2,FALSE)))),IF(OR(E82="30m",E82="60m"),2,1),0))</f>
        <v/>
      </c>
      <c r="N82" s="10" t="str">
        <f>IF(D82="","",IF(AND(COUNTIFS($D$2:D82,D82,$E$2:E82,E82,$F$2:F82,F82)=1,M82&gt;0),M82,0))</f>
        <v/>
      </c>
      <c r="O82" s="10" t="str">
        <f>IF(AND(D82&lt;&gt;"",COUNTIFS($D$2:D82,D82,$E$2:E82,E82,$F$2:F82,F82)&gt;1),"Dupe","")</f>
        <v/>
      </c>
      <c r="P82" s="10" t="str">
        <f>IF(J82="","",IF(AND(NOT(ISNA(MATCH(J82,SADC_Prefixes!$F$1:$F$83,0))),COUNTIF($J$2:J82,J82)=1),1,""))</f>
        <v/>
      </c>
      <c r="Q82" s="10" t="str">
        <f>IF(D82="","",IF(AND(NOT(ISNA(MATCH(LEFT(D82,2), SADC_Prefixes!A:A, 0))),COUNTIF($D$2:D82, LEFT(D82,2)&amp;"*")=1),1,""))</f>
        <v/>
      </c>
      <c r="R82" s="10" t="str">
        <f>IF(D82="","",_xlfn.IFNA(VLOOKUP(LEFT(D82,2), SADC_Prefixes!$A$2:$B$20, 2, FALSE),"Non SADC/DX"))</f>
        <v/>
      </c>
    </row>
    <row r="83" spans="13:18" x14ac:dyDescent="0.15">
      <c r="M83" s="10" t="str">
        <f>IF(D83="","",IF(OR(NOT(ISNA(VLOOKUP(LEFT(D83,3),SADC_Prefixes!$A$1:$B$21,2,FALSE))),NOT(ISNA(VLOOKUP(LEFT(D83,2),SADC_Prefixes!$A$1:$B$21,2,FALSE)))),IF(OR(E83="30m",E83="60m"),2,1),0))</f>
        <v/>
      </c>
      <c r="N83" s="10" t="str">
        <f>IF(D83="","",IF(AND(COUNTIFS($D$2:D83,D83,$E$2:E83,E83,$F$2:F83,F83)=1,M83&gt;0),M83,0))</f>
        <v/>
      </c>
      <c r="O83" s="10" t="str">
        <f>IF(AND(D83&lt;&gt;"",COUNTIFS($D$2:D83,D83,$E$2:E83,E83,$F$2:F83,F83)&gt;1),"Dupe","")</f>
        <v/>
      </c>
      <c r="P83" s="10" t="str">
        <f>IF(J83="","",IF(AND(NOT(ISNA(MATCH(J83,SADC_Prefixes!$F$1:$F$83,0))),COUNTIF($J$2:J83,J83)=1),1,""))</f>
        <v/>
      </c>
      <c r="Q83" s="10" t="str">
        <f>IF(D83="","",IF(AND(NOT(ISNA(MATCH(LEFT(D83,2), SADC_Prefixes!A:A, 0))),COUNTIF($D$2:D83, LEFT(D83,2)&amp;"*")=1),1,""))</f>
        <v/>
      </c>
      <c r="R83" s="10" t="str">
        <f>IF(D83="","",_xlfn.IFNA(VLOOKUP(LEFT(D83,2), SADC_Prefixes!$A$2:$B$20, 2, FALSE),"Non SADC/DX"))</f>
        <v/>
      </c>
    </row>
    <row r="84" spans="13:18" x14ac:dyDescent="0.15">
      <c r="M84" s="10" t="str">
        <f>IF(D84="","",IF(OR(NOT(ISNA(VLOOKUP(LEFT(D84,3),SADC_Prefixes!$A$1:$B$21,2,FALSE))),NOT(ISNA(VLOOKUP(LEFT(D84,2),SADC_Prefixes!$A$1:$B$21,2,FALSE)))),IF(OR(E84="30m",E84="60m"),2,1),0))</f>
        <v/>
      </c>
      <c r="N84" s="10" t="str">
        <f>IF(D84="","",IF(AND(COUNTIFS($D$2:D84,D84,$E$2:E84,E84,$F$2:F84,F84)=1,M84&gt;0),M84,0))</f>
        <v/>
      </c>
      <c r="O84" s="10" t="str">
        <f>IF(AND(D84&lt;&gt;"",COUNTIFS($D$2:D84,D84,$E$2:E84,E84,$F$2:F84,F84)&gt;1),"Dupe","")</f>
        <v/>
      </c>
      <c r="P84" s="10" t="str">
        <f>IF(J84="","",IF(AND(NOT(ISNA(MATCH(J84,SADC_Prefixes!$F$1:$F$83,0))),COUNTIF($J$2:J84,J84)=1),1,""))</f>
        <v/>
      </c>
      <c r="Q84" s="10" t="str">
        <f>IF(D84="","",IF(AND(NOT(ISNA(MATCH(LEFT(D84,2), SADC_Prefixes!A:A, 0))),COUNTIF($D$2:D84, LEFT(D84,2)&amp;"*")=1),1,""))</f>
        <v/>
      </c>
      <c r="R84" s="10" t="str">
        <f>IF(D84="","",_xlfn.IFNA(VLOOKUP(LEFT(D84,2), SADC_Prefixes!$A$2:$B$20, 2, FALSE),"Non SADC/DX"))</f>
        <v/>
      </c>
    </row>
    <row r="85" spans="13:18" x14ac:dyDescent="0.15">
      <c r="M85" s="10" t="str">
        <f>IF(D85="","",IF(OR(NOT(ISNA(VLOOKUP(LEFT(D85,3),SADC_Prefixes!$A$1:$B$21,2,FALSE))),NOT(ISNA(VLOOKUP(LEFT(D85,2),SADC_Prefixes!$A$1:$B$21,2,FALSE)))),IF(OR(E85="30m",E85="60m"),2,1),0))</f>
        <v/>
      </c>
      <c r="N85" s="10" t="str">
        <f>IF(D85="","",IF(AND(COUNTIFS($D$2:D85,D85,$E$2:E85,E85,$F$2:F85,F85)=1,M85&gt;0),M85,0))</f>
        <v/>
      </c>
      <c r="O85" s="10" t="str">
        <f>IF(AND(D85&lt;&gt;"",COUNTIFS($D$2:D85,D85,$E$2:E85,E85,$F$2:F85,F85)&gt;1),"Dupe","")</f>
        <v/>
      </c>
      <c r="P85" s="10" t="str">
        <f>IF(J85="","",IF(AND(NOT(ISNA(MATCH(J85,SADC_Prefixes!$F$1:$F$83,0))),COUNTIF($J$2:J85,J85)=1),1,""))</f>
        <v/>
      </c>
      <c r="Q85" s="10" t="str">
        <f>IF(D85="","",IF(AND(NOT(ISNA(MATCH(LEFT(D85,2), SADC_Prefixes!A:A, 0))),COUNTIF($D$2:D85, LEFT(D85,2)&amp;"*")=1),1,""))</f>
        <v/>
      </c>
      <c r="R85" s="10" t="str">
        <f>IF(D85="","",_xlfn.IFNA(VLOOKUP(LEFT(D85,2), SADC_Prefixes!$A$2:$B$20, 2, FALSE),"Non SADC/DX"))</f>
        <v/>
      </c>
    </row>
    <row r="86" spans="13:18" x14ac:dyDescent="0.15">
      <c r="M86" s="10" t="str">
        <f>IF(D86="","",IF(OR(NOT(ISNA(VLOOKUP(LEFT(D86,3),SADC_Prefixes!$A$1:$B$21,2,FALSE))),NOT(ISNA(VLOOKUP(LEFT(D86,2),SADC_Prefixes!$A$1:$B$21,2,FALSE)))),IF(OR(E86="30m",E86="60m"),2,1),0))</f>
        <v/>
      </c>
      <c r="N86" s="10" t="str">
        <f>IF(D86="","",IF(AND(COUNTIFS($D$2:D86,D86,$E$2:E86,E86,$F$2:F86,F86)=1,M86&gt;0),M86,0))</f>
        <v/>
      </c>
      <c r="O86" s="10" t="str">
        <f>IF(AND(D86&lt;&gt;"",COUNTIFS($D$2:D86,D86,$E$2:E86,E86,$F$2:F86,F86)&gt;1),"Dupe","")</f>
        <v/>
      </c>
      <c r="P86" s="10" t="str">
        <f>IF(J86="","",IF(AND(NOT(ISNA(MATCH(J86,SADC_Prefixes!$F$1:$F$83,0))),COUNTIF($J$2:J86,J86)=1),1,""))</f>
        <v/>
      </c>
      <c r="Q86" s="10" t="str">
        <f>IF(D86="","",IF(AND(NOT(ISNA(MATCH(LEFT(D86,2), SADC_Prefixes!A:A, 0))),COUNTIF($D$2:D86, LEFT(D86,2)&amp;"*")=1),1,""))</f>
        <v/>
      </c>
      <c r="R86" s="10" t="str">
        <f>IF(D86="","",_xlfn.IFNA(VLOOKUP(LEFT(D86,2), SADC_Prefixes!$A$2:$B$20, 2, FALSE),"Non SADC/DX"))</f>
        <v/>
      </c>
    </row>
    <row r="87" spans="13:18" x14ac:dyDescent="0.15">
      <c r="M87" s="10" t="str">
        <f>IF(D87="","",IF(OR(NOT(ISNA(VLOOKUP(LEFT(D87,3),SADC_Prefixes!$A$1:$B$21,2,FALSE))),NOT(ISNA(VLOOKUP(LEFT(D87,2),SADC_Prefixes!$A$1:$B$21,2,FALSE)))),IF(OR(E87="30m",E87="60m"),2,1),0))</f>
        <v/>
      </c>
      <c r="N87" s="10" t="str">
        <f>IF(D87="","",IF(AND(COUNTIFS($D$2:D87,D87,$E$2:E87,E87,$F$2:F87,F87)=1,M87&gt;0),M87,0))</f>
        <v/>
      </c>
      <c r="O87" s="10" t="str">
        <f>IF(AND(D87&lt;&gt;"",COUNTIFS($D$2:D87,D87,$E$2:E87,E87,$F$2:F87,F87)&gt;1),"Dupe","")</f>
        <v/>
      </c>
      <c r="P87" s="10" t="str">
        <f>IF(J87="","",IF(AND(NOT(ISNA(MATCH(J87,SADC_Prefixes!$F$1:$F$83,0))),COUNTIF($J$2:J87,J87)=1),1,""))</f>
        <v/>
      </c>
      <c r="Q87" s="10" t="str">
        <f>IF(D87="","",IF(AND(NOT(ISNA(MATCH(LEFT(D87,2), SADC_Prefixes!A:A, 0))),COUNTIF($D$2:D87, LEFT(D87,2)&amp;"*")=1),1,""))</f>
        <v/>
      </c>
      <c r="R87" s="10" t="str">
        <f>IF(D87="","",_xlfn.IFNA(VLOOKUP(LEFT(D87,2), SADC_Prefixes!$A$2:$B$20, 2, FALSE),"Non SADC/DX"))</f>
        <v/>
      </c>
    </row>
    <row r="88" spans="13:18" x14ac:dyDescent="0.15">
      <c r="M88" s="10" t="str">
        <f>IF(D88="","",IF(OR(NOT(ISNA(VLOOKUP(LEFT(D88,3),SADC_Prefixes!$A$1:$B$21,2,FALSE))),NOT(ISNA(VLOOKUP(LEFT(D88,2),SADC_Prefixes!$A$1:$B$21,2,FALSE)))),IF(OR(E88="30m",E88="60m"),2,1),0))</f>
        <v/>
      </c>
      <c r="N88" s="10" t="str">
        <f>IF(D88="","",IF(AND(COUNTIFS($D$2:D88,D88,$E$2:E88,E88,$F$2:F88,F88)=1,M88&gt;0),M88,0))</f>
        <v/>
      </c>
      <c r="O88" s="10" t="str">
        <f>IF(AND(D88&lt;&gt;"",COUNTIFS($D$2:D88,D88,$E$2:E88,E88,$F$2:F88,F88)&gt;1),"Dupe","")</f>
        <v/>
      </c>
      <c r="P88" s="10" t="str">
        <f>IF(J88="","",IF(AND(NOT(ISNA(MATCH(J88,SADC_Prefixes!$F$1:$F$83,0))),COUNTIF($J$2:J88,J88)=1),1,""))</f>
        <v/>
      </c>
      <c r="Q88" s="10" t="str">
        <f>IF(D88="","",IF(AND(NOT(ISNA(MATCH(LEFT(D88,2), SADC_Prefixes!A:A, 0))),COUNTIF($D$2:D88, LEFT(D88,2)&amp;"*")=1),1,""))</f>
        <v/>
      </c>
      <c r="R88" s="10" t="str">
        <f>IF(D88="","",_xlfn.IFNA(VLOOKUP(LEFT(D88,2), SADC_Prefixes!$A$2:$B$20, 2, FALSE),"Non SADC/DX"))</f>
        <v/>
      </c>
    </row>
    <row r="89" spans="13:18" x14ac:dyDescent="0.15">
      <c r="M89" s="10" t="str">
        <f>IF(D89="","",IF(OR(NOT(ISNA(VLOOKUP(LEFT(D89,3),SADC_Prefixes!$A$1:$B$21,2,FALSE))),NOT(ISNA(VLOOKUP(LEFT(D89,2),SADC_Prefixes!$A$1:$B$21,2,FALSE)))),IF(OR(E89="30m",E89="60m"),2,1),0))</f>
        <v/>
      </c>
      <c r="N89" s="10" t="str">
        <f>IF(D89="","",IF(AND(COUNTIFS($D$2:D89,D89,$E$2:E89,E89,$F$2:F89,F89)=1,M89&gt;0),M89,0))</f>
        <v/>
      </c>
      <c r="O89" s="10" t="str">
        <f>IF(AND(D89&lt;&gt;"",COUNTIFS($D$2:D89,D89,$E$2:E89,E89,$F$2:F89,F89)&gt;1),"Dupe","")</f>
        <v/>
      </c>
      <c r="P89" s="10" t="str">
        <f>IF(J89="","",IF(AND(NOT(ISNA(MATCH(J89,SADC_Prefixes!$F$1:$F$83,0))),COUNTIF($J$2:J89,J89)=1),1,""))</f>
        <v/>
      </c>
      <c r="Q89" s="10" t="str">
        <f>IF(D89="","",IF(AND(NOT(ISNA(MATCH(LEFT(D89,2), SADC_Prefixes!A:A, 0))),COUNTIF($D$2:D89, LEFT(D89,2)&amp;"*")=1),1,""))</f>
        <v/>
      </c>
      <c r="R89" s="10" t="str">
        <f>IF(D89="","",_xlfn.IFNA(VLOOKUP(LEFT(D89,2), SADC_Prefixes!$A$2:$B$20, 2, FALSE),"Non SADC/DX"))</f>
        <v/>
      </c>
    </row>
    <row r="90" spans="13:18" x14ac:dyDescent="0.15">
      <c r="M90" s="10" t="str">
        <f>IF(D90="","",IF(OR(NOT(ISNA(VLOOKUP(LEFT(D90,3),SADC_Prefixes!$A$1:$B$21,2,FALSE))),NOT(ISNA(VLOOKUP(LEFT(D90,2),SADC_Prefixes!$A$1:$B$21,2,FALSE)))),IF(OR(E90="30m",E90="60m"),2,1),0))</f>
        <v/>
      </c>
      <c r="N90" s="10" t="str">
        <f>IF(D90="","",IF(AND(COUNTIFS($D$2:D90,D90,$E$2:E90,E90,$F$2:F90,F90)=1,M90&gt;0),M90,0))</f>
        <v/>
      </c>
      <c r="O90" s="10" t="str">
        <f>IF(AND(D90&lt;&gt;"",COUNTIFS($D$2:D90,D90,$E$2:E90,E90,$F$2:F90,F90)&gt;1),"Dupe","")</f>
        <v/>
      </c>
      <c r="P90" s="10" t="str">
        <f>IF(J90="","",IF(AND(NOT(ISNA(MATCH(J90,SADC_Prefixes!$F$1:$F$83,0))),COUNTIF($J$2:J90,J90)=1),1,""))</f>
        <v/>
      </c>
      <c r="Q90" s="10" t="str">
        <f>IF(D90="","",IF(AND(NOT(ISNA(MATCH(LEFT(D90,2), SADC_Prefixes!A:A, 0))),COUNTIF($D$2:D90, LEFT(D90,2)&amp;"*")=1),1,""))</f>
        <v/>
      </c>
      <c r="R90" s="10" t="str">
        <f>IF(D90="","",_xlfn.IFNA(VLOOKUP(LEFT(D90,2), SADC_Prefixes!$A$2:$B$20, 2, FALSE),"Non SADC/DX"))</f>
        <v/>
      </c>
    </row>
    <row r="91" spans="13:18" x14ac:dyDescent="0.15">
      <c r="M91" s="10" t="str">
        <f>IF(D91="","",IF(OR(NOT(ISNA(VLOOKUP(LEFT(D91,3),SADC_Prefixes!$A$1:$B$21,2,FALSE))),NOT(ISNA(VLOOKUP(LEFT(D91,2),SADC_Prefixes!$A$1:$B$21,2,FALSE)))),IF(OR(E91="30m",E91="60m"),2,1),0))</f>
        <v/>
      </c>
      <c r="N91" s="10" t="str">
        <f>IF(D91="","",IF(AND(COUNTIFS($D$2:D91,D91,$E$2:E91,E91,$F$2:F91,F91)=1,M91&gt;0),M91,0))</f>
        <v/>
      </c>
      <c r="O91" s="10" t="str">
        <f>IF(AND(D91&lt;&gt;"",COUNTIFS($D$2:D91,D91,$E$2:E91,E91,$F$2:F91,F91)&gt;1),"Dupe","")</f>
        <v/>
      </c>
      <c r="P91" s="10" t="str">
        <f>IF(J91="","",IF(AND(NOT(ISNA(MATCH(J91,SADC_Prefixes!$F$1:$F$83,0))),COUNTIF($J$2:J91,J91)=1),1,""))</f>
        <v/>
      </c>
      <c r="Q91" s="10" t="str">
        <f>IF(D91="","",IF(AND(NOT(ISNA(MATCH(LEFT(D91,2), SADC_Prefixes!A:A, 0))),COUNTIF($D$2:D91, LEFT(D91,2)&amp;"*")=1),1,""))</f>
        <v/>
      </c>
      <c r="R91" s="10" t="str">
        <f>IF(D91="","",_xlfn.IFNA(VLOOKUP(LEFT(D91,2), SADC_Prefixes!$A$2:$B$20, 2, FALSE),"Non SADC/DX"))</f>
        <v/>
      </c>
    </row>
    <row r="92" spans="13:18" x14ac:dyDescent="0.15">
      <c r="M92" s="10" t="str">
        <f>IF(D92="","",IF(OR(NOT(ISNA(VLOOKUP(LEFT(D92,3),SADC_Prefixes!$A$1:$B$21,2,FALSE))),NOT(ISNA(VLOOKUP(LEFT(D92,2),SADC_Prefixes!$A$1:$B$21,2,FALSE)))),IF(OR(E92="30m",E92="60m"),2,1),0))</f>
        <v/>
      </c>
      <c r="N92" s="10" t="str">
        <f>IF(D92="","",IF(AND(COUNTIFS($D$2:D92,D92,$E$2:E92,E92,$F$2:F92,F92)=1,M92&gt;0),M92,0))</f>
        <v/>
      </c>
      <c r="O92" s="10" t="str">
        <f>IF(AND(D92&lt;&gt;"",COUNTIFS($D$2:D92,D92,$E$2:E92,E92,$F$2:F92,F92)&gt;1),"Dupe","")</f>
        <v/>
      </c>
      <c r="P92" s="10" t="str">
        <f>IF(J92="","",IF(AND(NOT(ISNA(MATCH(J92,SADC_Prefixes!$F$1:$F$83,0))),COUNTIF($J$2:J92,J92)=1),1,""))</f>
        <v/>
      </c>
      <c r="Q92" s="10" t="str">
        <f>IF(D92="","",IF(AND(NOT(ISNA(MATCH(LEFT(D92,2), SADC_Prefixes!A:A, 0))),COUNTIF($D$2:D92, LEFT(D92,2)&amp;"*")=1),1,""))</f>
        <v/>
      </c>
      <c r="R92" s="10" t="str">
        <f>IF(D92="","",_xlfn.IFNA(VLOOKUP(LEFT(D92,2), SADC_Prefixes!$A$2:$B$20, 2, FALSE),"Non SADC/DX"))</f>
        <v/>
      </c>
    </row>
    <row r="93" spans="13:18" x14ac:dyDescent="0.15">
      <c r="M93" s="10" t="str">
        <f>IF(D93="","",IF(OR(NOT(ISNA(VLOOKUP(LEFT(D93,3),SADC_Prefixes!$A$1:$B$21,2,FALSE))),NOT(ISNA(VLOOKUP(LEFT(D93,2),SADC_Prefixes!$A$1:$B$21,2,FALSE)))),IF(OR(E93="30m",E93="60m"),2,1),0))</f>
        <v/>
      </c>
      <c r="N93" s="10" t="str">
        <f>IF(D93="","",IF(AND(COUNTIFS($D$2:D93,D93,$E$2:E93,E93,$F$2:F93,F93)=1,M93&gt;0),M93,0))</f>
        <v/>
      </c>
      <c r="O93" s="10" t="str">
        <f>IF(AND(D93&lt;&gt;"",COUNTIFS($D$2:D93,D93,$E$2:E93,E93,$F$2:F93,F93)&gt;1),"Dupe","")</f>
        <v/>
      </c>
      <c r="P93" s="10" t="str">
        <f>IF(J93="","",IF(AND(NOT(ISNA(MATCH(J93,SADC_Prefixes!$F$1:$F$83,0))),COUNTIF($J$2:J93,J93)=1),1,""))</f>
        <v/>
      </c>
      <c r="Q93" s="10" t="str">
        <f>IF(D93="","",IF(AND(NOT(ISNA(MATCH(LEFT(D93,2), SADC_Prefixes!A:A, 0))),COUNTIF($D$2:D93, LEFT(D93,2)&amp;"*")=1),1,""))</f>
        <v/>
      </c>
      <c r="R93" s="10" t="str">
        <f>IF(D93="","",_xlfn.IFNA(VLOOKUP(LEFT(D93,2), SADC_Prefixes!$A$2:$B$20, 2, FALSE),"Non SADC/DX"))</f>
        <v/>
      </c>
    </row>
    <row r="94" spans="13:18" x14ac:dyDescent="0.15">
      <c r="M94" s="10" t="str">
        <f>IF(D94="","",IF(OR(NOT(ISNA(VLOOKUP(LEFT(D94,3),SADC_Prefixes!$A$1:$B$21,2,FALSE))),NOT(ISNA(VLOOKUP(LEFT(D94,2),SADC_Prefixes!$A$1:$B$21,2,FALSE)))),IF(OR(E94="30m",E94="60m"),2,1),0))</f>
        <v/>
      </c>
      <c r="N94" s="10" t="str">
        <f>IF(D94="","",IF(AND(COUNTIFS($D$2:D94,D94,$E$2:E94,E94,$F$2:F94,F94)=1,M94&gt;0),M94,0))</f>
        <v/>
      </c>
      <c r="O94" s="10" t="str">
        <f>IF(AND(D94&lt;&gt;"",COUNTIFS($D$2:D94,D94,$E$2:E94,E94,$F$2:F94,F94)&gt;1),"Dupe","")</f>
        <v/>
      </c>
      <c r="P94" s="10" t="str">
        <f>IF(J94="","",IF(AND(NOT(ISNA(MATCH(J94,SADC_Prefixes!$F$1:$F$83,0))),COUNTIF($J$2:J94,J94)=1),1,""))</f>
        <v/>
      </c>
      <c r="Q94" s="10" t="str">
        <f>IF(D94="","",IF(AND(NOT(ISNA(MATCH(LEFT(D94,2), SADC_Prefixes!A:A, 0))),COUNTIF($D$2:D94, LEFT(D94,2)&amp;"*")=1),1,""))</f>
        <v/>
      </c>
      <c r="R94" s="10" t="str">
        <f>IF(D94="","",_xlfn.IFNA(VLOOKUP(LEFT(D94,2), SADC_Prefixes!$A$2:$B$20, 2, FALSE),"Non SADC/DX"))</f>
        <v/>
      </c>
    </row>
    <row r="95" spans="13:18" x14ac:dyDescent="0.15">
      <c r="M95" s="10" t="str">
        <f>IF(D95="","",IF(OR(NOT(ISNA(VLOOKUP(LEFT(D95,3),SADC_Prefixes!$A$1:$B$21,2,FALSE))),NOT(ISNA(VLOOKUP(LEFT(D95,2),SADC_Prefixes!$A$1:$B$21,2,FALSE)))),IF(OR(E95="30m",E95="60m"),2,1),0))</f>
        <v/>
      </c>
      <c r="N95" s="10" t="str">
        <f>IF(D95="","",IF(AND(COUNTIFS($D$2:D95,D95,$E$2:E95,E95,$F$2:F95,F95)=1,M95&gt;0),M95,0))</f>
        <v/>
      </c>
      <c r="O95" s="10" t="str">
        <f>IF(AND(D95&lt;&gt;"",COUNTIFS($D$2:D95,D95,$E$2:E95,E95,$F$2:F95,F95)&gt;1),"Dupe","")</f>
        <v/>
      </c>
      <c r="P95" s="10" t="str">
        <f>IF(J95="","",IF(AND(NOT(ISNA(MATCH(J95,SADC_Prefixes!$F$1:$F$83,0))),COUNTIF($J$2:J95,J95)=1),1,""))</f>
        <v/>
      </c>
      <c r="Q95" s="10" t="str">
        <f>IF(D95="","",IF(AND(NOT(ISNA(MATCH(LEFT(D95,2), SADC_Prefixes!A:A, 0))),COUNTIF($D$2:D95, LEFT(D95,2)&amp;"*")=1),1,""))</f>
        <v/>
      </c>
      <c r="R95" s="10" t="str">
        <f>IF(D95="","",_xlfn.IFNA(VLOOKUP(LEFT(D95,2), SADC_Prefixes!$A$2:$B$20, 2, FALSE),"Non SADC/DX"))</f>
        <v/>
      </c>
    </row>
    <row r="96" spans="13:18" x14ac:dyDescent="0.15">
      <c r="M96" s="10" t="str">
        <f>IF(D96="","",IF(OR(NOT(ISNA(VLOOKUP(LEFT(D96,3),SADC_Prefixes!$A$1:$B$21,2,FALSE))),NOT(ISNA(VLOOKUP(LEFT(D96,2),SADC_Prefixes!$A$1:$B$21,2,FALSE)))),IF(OR(E96="30m",E96="60m"),2,1),0))</f>
        <v/>
      </c>
      <c r="N96" s="10" t="str">
        <f>IF(D96="","",IF(AND(COUNTIFS($D$2:D96,D96,$E$2:E96,E96,$F$2:F96,F96)=1,M96&gt;0),M96,0))</f>
        <v/>
      </c>
      <c r="O96" s="10" t="str">
        <f>IF(AND(D96&lt;&gt;"",COUNTIFS($D$2:D96,D96,$E$2:E96,E96,$F$2:F96,F96)&gt;1),"Dupe","")</f>
        <v/>
      </c>
      <c r="P96" s="10" t="str">
        <f>IF(J96="","",IF(AND(NOT(ISNA(MATCH(J96,SADC_Prefixes!$F$1:$F$83,0))),COUNTIF($J$2:J96,J96)=1),1,""))</f>
        <v/>
      </c>
      <c r="Q96" s="10" t="str">
        <f>IF(D96="","",IF(AND(NOT(ISNA(MATCH(LEFT(D96,2), SADC_Prefixes!A:A, 0))),COUNTIF($D$2:D96, LEFT(D96,2)&amp;"*")=1),1,""))</f>
        <v/>
      </c>
      <c r="R96" s="10" t="str">
        <f>IF(D96="","",_xlfn.IFNA(VLOOKUP(LEFT(D96,2), SADC_Prefixes!$A$2:$B$20, 2, FALSE),"Non SADC/DX"))</f>
        <v/>
      </c>
    </row>
    <row r="97" spans="13:18" x14ac:dyDescent="0.15">
      <c r="M97" s="10" t="str">
        <f>IF(D97="","",IF(OR(NOT(ISNA(VLOOKUP(LEFT(D97,3),SADC_Prefixes!$A$1:$B$21,2,FALSE))),NOT(ISNA(VLOOKUP(LEFT(D97,2),SADC_Prefixes!$A$1:$B$21,2,FALSE)))),IF(OR(E97="30m",E97="60m"),2,1),0))</f>
        <v/>
      </c>
      <c r="N97" s="10" t="str">
        <f>IF(D97="","",IF(AND(COUNTIFS($D$2:D97,D97,$E$2:E97,E97,$F$2:F97,F97)=1,M97&gt;0),M97,0))</f>
        <v/>
      </c>
      <c r="O97" s="10" t="str">
        <f>IF(AND(D97&lt;&gt;"",COUNTIFS($D$2:D97,D97,$E$2:E97,E97,$F$2:F97,F97)&gt;1),"Dupe","")</f>
        <v/>
      </c>
      <c r="P97" s="10" t="str">
        <f>IF(J97="","",IF(AND(NOT(ISNA(MATCH(J97,SADC_Prefixes!$F$1:$F$83,0))),COUNTIF($J$2:J97,J97)=1),1,""))</f>
        <v/>
      </c>
      <c r="Q97" s="10" t="str">
        <f>IF(D97="","",IF(AND(NOT(ISNA(MATCH(LEFT(D97,2), SADC_Prefixes!A:A, 0))),COUNTIF($D$2:D97, LEFT(D97,2)&amp;"*")=1),1,""))</f>
        <v/>
      </c>
      <c r="R97" s="10" t="str">
        <f>IF(D97="","",_xlfn.IFNA(VLOOKUP(LEFT(D97,2), SADC_Prefixes!$A$2:$B$20, 2, FALSE),"Non SADC/DX"))</f>
        <v/>
      </c>
    </row>
    <row r="98" spans="13:18" x14ac:dyDescent="0.15">
      <c r="M98" s="10" t="str">
        <f>IF(D98="","",IF(OR(NOT(ISNA(VLOOKUP(LEFT(D98,3),SADC_Prefixes!$A$1:$B$21,2,FALSE))),NOT(ISNA(VLOOKUP(LEFT(D98,2),SADC_Prefixes!$A$1:$B$21,2,FALSE)))),IF(OR(E98="30m",E98="60m"),2,1),0))</f>
        <v/>
      </c>
      <c r="N98" s="10" t="str">
        <f>IF(D98="","",IF(AND(COUNTIFS($D$2:D98,D98,$E$2:E98,E98,$F$2:F98,F98)=1,M98&gt;0),M98,0))</f>
        <v/>
      </c>
      <c r="O98" s="10" t="str">
        <f>IF(AND(D98&lt;&gt;"",COUNTIFS($D$2:D98,D98,$E$2:E98,E98,$F$2:F98,F98)&gt;1),"Dupe","")</f>
        <v/>
      </c>
      <c r="P98" s="10" t="str">
        <f>IF(J98="","",IF(AND(NOT(ISNA(MATCH(J98,SADC_Prefixes!$F$1:$F$83,0))),COUNTIF($J$2:J98,J98)=1),1,""))</f>
        <v/>
      </c>
      <c r="Q98" s="10" t="str">
        <f>IF(D98="","",IF(AND(NOT(ISNA(MATCH(LEFT(D98,2), SADC_Prefixes!A:A, 0))),COUNTIF($D$2:D98, LEFT(D98,2)&amp;"*")=1),1,""))</f>
        <v/>
      </c>
      <c r="R98" s="10" t="str">
        <f>IF(D98="","",_xlfn.IFNA(VLOOKUP(LEFT(D98,2), SADC_Prefixes!$A$2:$B$20, 2, FALSE),"Non SADC/DX"))</f>
        <v/>
      </c>
    </row>
    <row r="99" spans="13:18" x14ac:dyDescent="0.15">
      <c r="M99" s="10" t="str">
        <f>IF(D99="","",IF(OR(NOT(ISNA(VLOOKUP(LEFT(D99,3),SADC_Prefixes!$A$1:$B$21,2,FALSE))),NOT(ISNA(VLOOKUP(LEFT(D99,2),SADC_Prefixes!$A$1:$B$21,2,FALSE)))),IF(OR(E99="30m",E99="60m"),2,1),0))</f>
        <v/>
      </c>
      <c r="N99" s="10" t="str">
        <f>IF(D99="","",IF(AND(COUNTIFS($D$2:D99,D99,$E$2:E99,E99,$F$2:F99,F99)=1,M99&gt;0),M99,0))</f>
        <v/>
      </c>
      <c r="O99" s="10" t="str">
        <f>IF(AND(D99&lt;&gt;"",COUNTIFS($D$2:D99,D99,$E$2:E99,E99,$F$2:F99,F99)&gt;1),"Dupe","")</f>
        <v/>
      </c>
      <c r="P99" s="10" t="str">
        <f>IF(J99="","",IF(AND(NOT(ISNA(MATCH(J99,SADC_Prefixes!$F$1:$F$83,0))),COUNTIF($J$2:J99,J99)=1),1,""))</f>
        <v/>
      </c>
      <c r="Q99" s="10" t="str">
        <f>IF(D99="","",IF(AND(NOT(ISNA(MATCH(LEFT(D99,2), SADC_Prefixes!A:A, 0))),COUNTIF($D$2:D99, LEFT(D99,2)&amp;"*")=1),1,""))</f>
        <v/>
      </c>
      <c r="R99" s="10" t="str">
        <f>IF(D99="","",_xlfn.IFNA(VLOOKUP(LEFT(D99,2), SADC_Prefixes!$A$2:$B$20, 2, FALSE),"Non SADC/DX"))</f>
        <v/>
      </c>
    </row>
    <row r="100" spans="13:18" x14ac:dyDescent="0.15">
      <c r="M100" s="10" t="str">
        <f>IF(D100="","",IF(OR(NOT(ISNA(VLOOKUP(LEFT(D100,3),SADC_Prefixes!$A$1:$B$21,2,FALSE))),NOT(ISNA(VLOOKUP(LEFT(D100,2),SADC_Prefixes!$A$1:$B$21,2,FALSE)))),IF(OR(E100="30m",E100="60m"),2,1),0))</f>
        <v/>
      </c>
      <c r="N100" s="10" t="str">
        <f>IF(D100="","",IF(AND(COUNTIFS($D$2:D100,D100,$E$2:E100,E100,$F$2:F100,F100)=1,M100&gt;0),M100,0))</f>
        <v/>
      </c>
      <c r="O100" s="10" t="str">
        <f>IF(AND(D100&lt;&gt;"",COUNTIFS($D$2:D100,D100,$E$2:E100,E100,$F$2:F100,F100)&gt;1),"Dupe","")</f>
        <v/>
      </c>
      <c r="P100" s="10" t="str">
        <f>IF(J100="","",IF(AND(NOT(ISNA(MATCH(J100,SADC_Prefixes!$F$1:$F$83,0))),COUNTIF($J$2:J100,J100)=1),1,""))</f>
        <v/>
      </c>
      <c r="Q100" s="10" t="str">
        <f>IF(D100="","",IF(AND(NOT(ISNA(MATCH(LEFT(D100,2), SADC_Prefixes!A:A, 0))),COUNTIF($D$2:D100, LEFT(D100,2)&amp;"*")=1),1,""))</f>
        <v/>
      </c>
      <c r="R100" s="10" t="str">
        <f>IF(D100="","",_xlfn.IFNA(VLOOKUP(LEFT(D100,2), SADC_Prefixes!$A$2:$B$20, 2, FALSE),"Non SADC/DX"))</f>
        <v/>
      </c>
    </row>
    <row r="101" spans="13:18" x14ac:dyDescent="0.15">
      <c r="M101" s="10" t="str">
        <f>IF(D101="","",IF(OR(NOT(ISNA(VLOOKUP(LEFT(D101,3),SADC_Prefixes!$A$1:$B$21,2,FALSE))),NOT(ISNA(VLOOKUP(LEFT(D101,2),SADC_Prefixes!$A$1:$B$21,2,FALSE)))),IF(OR(E101="30m",E101="60m"),2,1),0))</f>
        <v/>
      </c>
      <c r="N101" s="10" t="str">
        <f>IF(D101="","",IF(AND(COUNTIFS($D$2:D101,D101,$E$2:E101,E101,$F$2:F101,F101)=1,M101&gt;0),M101,0))</f>
        <v/>
      </c>
      <c r="O101" s="10" t="str">
        <f>IF(AND(D101&lt;&gt;"",COUNTIFS($D$2:D101,D101,$E$2:E101,E101,$F$2:F101,F101)&gt;1),"Dupe","")</f>
        <v/>
      </c>
      <c r="P101" s="10" t="str">
        <f>IF(J101="","",IF(AND(NOT(ISNA(MATCH(J101,SADC_Prefixes!$F$1:$F$83,0))),COUNTIF($J$2:J101,J101)=1),1,""))</f>
        <v/>
      </c>
      <c r="Q101" s="10" t="str">
        <f>IF(D101="","",IF(AND(NOT(ISNA(MATCH(LEFT(D101,2), SADC_Prefixes!A:A, 0))),COUNTIF($D$2:D101, LEFT(D101,2)&amp;"*")=1),1,""))</f>
        <v/>
      </c>
      <c r="R101" s="10" t="str">
        <f>IF(D101="","",_xlfn.IFNA(VLOOKUP(LEFT(D101,2), SADC_Prefixes!$A$2:$B$20, 2, FALSE),"Non SADC/DX"))</f>
        <v/>
      </c>
    </row>
    <row r="102" spans="13:18" x14ac:dyDescent="0.15">
      <c r="M102" s="10" t="str">
        <f>IF(D102="","",IF(OR(NOT(ISNA(VLOOKUP(LEFT(D102,3),SADC_Prefixes!$A$1:$B$21,2,FALSE))),NOT(ISNA(VLOOKUP(LEFT(D102,2),SADC_Prefixes!$A$1:$B$21,2,FALSE)))),IF(OR(E102="30m",E102="60m"),2,1),0))</f>
        <v/>
      </c>
      <c r="N102" s="10" t="str">
        <f>IF(D102="","",IF(AND(COUNTIFS($D$2:D102,D102,$E$2:E102,E102,$F$2:F102,F102)=1,M102&gt;0),M102,0))</f>
        <v/>
      </c>
      <c r="O102" s="10" t="str">
        <f>IF(AND(D102&lt;&gt;"",COUNTIFS($D$2:D102,D102,$E$2:E102,E102,$F$2:F102,F102)&gt;1),"Dupe","")</f>
        <v/>
      </c>
      <c r="P102" s="10" t="str">
        <f>IF(J102="","",IF(AND(NOT(ISNA(MATCH(J102,SADC_Prefixes!$F$1:$F$83,0))),COUNTIF($J$2:J102,J102)=1),1,""))</f>
        <v/>
      </c>
      <c r="Q102" s="10" t="str">
        <f>IF(D102="","",IF(AND(NOT(ISNA(MATCH(LEFT(D102,2), SADC_Prefixes!A:A, 0))),COUNTIF($D$2:D102, LEFT(D102,2)&amp;"*")=1),1,""))</f>
        <v/>
      </c>
      <c r="R102" s="10" t="str">
        <f>IF(D102="","",_xlfn.IFNA(VLOOKUP(LEFT(D102,2), SADC_Prefixes!$A$2:$B$20, 2, FALSE),"Non SADC/DX"))</f>
        <v/>
      </c>
    </row>
    <row r="103" spans="13:18" x14ac:dyDescent="0.15">
      <c r="M103" s="10" t="str">
        <f>IF(D103="","",IF(OR(NOT(ISNA(VLOOKUP(LEFT(D103,3),SADC_Prefixes!$A$1:$B$21,2,FALSE))),NOT(ISNA(VLOOKUP(LEFT(D103,2),SADC_Prefixes!$A$1:$B$21,2,FALSE)))),IF(OR(E103="30m",E103="60m"),2,1),0))</f>
        <v/>
      </c>
      <c r="N103" s="10" t="str">
        <f>IF(D103="","",IF(AND(COUNTIFS($D$2:D103,D103,$E$2:E103,E103,$F$2:F103,F103)=1,M103&gt;0),M103,0))</f>
        <v/>
      </c>
      <c r="O103" s="10" t="str">
        <f>IF(AND(D103&lt;&gt;"",COUNTIFS($D$2:D103,D103,$E$2:E103,E103,$F$2:F103,F103)&gt;1),"Dupe","")</f>
        <v/>
      </c>
      <c r="P103" s="10" t="str">
        <f>IF(J103="","",IF(AND(NOT(ISNA(MATCH(J103,SADC_Prefixes!$F$1:$F$83,0))),COUNTIF($J$2:J103,J103)=1),1,""))</f>
        <v/>
      </c>
      <c r="Q103" s="10" t="str">
        <f>IF(D103="","",IF(AND(NOT(ISNA(MATCH(LEFT(D103,2), SADC_Prefixes!A:A, 0))),COUNTIF($D$2:D103, LEFT(D103,2)&amp;"*")=1),1,""))</f>
        <v/>
      </c>
      <c r="R103" s="10" t="str">
        <f>IF(D103="","",_xlfn.IFNA(VLOOKUP(LEFT(D103,2), SADC_Prefixes!$A$2:$B$20, 2, FALSE),"Non SADC/DX"))</f>
        <v/>
      </c>
    </row>
    <row r="104" spans="13:18" x14ac:dyDescent="0.15">
      <c r="M104" s="10" t="str">
        <f>IF(D104="","",IF(OR(NOT(ISNA(VLOOKUP(LEFT(D104,3),SADC_Prefixes!$A$1:$B$21,2,FALSE))),NOT(ISNA(VLOOKUP(LEFT(D104,2),SADC_Prefixes!$A$1:$B$21,2,FALSE)))),IF(OR(E104="30m",E104="60m"),2,1),0))</f>
        <v/>
      </c>
      <c r="N104" s="10" t="str">
        <f>IF(D104="","",IF(AND(COUNTIFS($D$2:D104,D104,$E$2:E104,E104,$F$2:F104,F104)=1,M104&gt;0),M104,0))</f>
        <v/>
      </c>
      <c r="O104" s="10" t="str">
        <f>IF(AND(D104&lt;&gt;"",COUNTIFS($D$2:D104,D104,$E$2:E104,E104,$F$2:F104,F104)&gt;1),"Dupe","")</f>
        <v/>
      </c>
      <c r="P104" s="10" t="str">
        <f>IF(J104="","",IF(AND(NOT(ISNA(MATCH(J104,SADC_Prefixes!$F$1:$F$83,0))),COUNTIF($J$2:J104,J104)=1),1,""))</f>
        <v/>
      </c>
      <c r="Q104" s="10" t="str">
        <f>IF(D104="","",IF(AND(NOT(ISNA(MATCH(LEFT(D104,2), SADC_Prefixes!A:A, 0))),COUNTIF($D$2:D104, LEFT(D104,2)&amp;"*")=1),1,""))</f>
        <v/>
      </c>
      <c r="R104" s="10" t="str">
        <f>IF(D104="","",_xlfn.IFNA(VLOOKUP(LEFT(D104,2), SADC_Prefixes!$A$2:$B$20, 2, FALSE),"Non SADC/DX"))</f>
        <v/>
      </c>
    </row>
    <row r="105" spans="13:18" x14ac:dyDescent="0.15">
      <c r="M105" s="10" t="str">
        <f>IF(D105="","",IF(OR(NOT(ISNA(VLOOKUP(LEFT(D105,3),SADC_Prefixes!$A$1:$B$21,2,FALSE))),NOT(ISNA(VLOOKUP(LEFT(D105,2),SADC_Prefixes!$A$1:$B$21,2,FALSE)))),IF(OR(E105="30m",E105="60m"),2,1),0))</f>
        <v/>
      </c>
      <c r="N105" s="10" t="str">
        <f>IF(D105="","",IF(AND(COUNTIFS($D$2:D105,D105,$E$2:E105,E105,$F$2:F105,F105)=1,M105&gt;0),M105,0))</f>
        <v/>
      </c>
      <c r="O105" s="10" t="str">
        <f>IF(AND(D105&lt;&gt;"",COUNTIFS($D$2:D105,D105,$E$2:E105,E105,$F$2:F105,F105)&gt;1),"Dupe","")</f>
        <v/>
      </c>
      <c r="P105" s="10" t="str">
        <f>IF(J105="","",IF(AND(NOT(ISNA(MATCH(J105,SADC_Prefixes!$F$1:$F$83,0))),COUNTIF($J$2:J105,J105)=1),1,""))</f>
        <v/>
      </c>
      <c r="Q105" s="10" t="str">
        <f>IF(D105="","",IF(AND(NOT(ISNA(MATCH(LEFT(D105,2), SADC_Prefixes!A:A, 0))),COUNTIF($D$2:D105, LEFT(D105,2)&amp;"*")=1),1,""))</f>
        <v/>
      </c>
      <c r="R105" s="10" t="str">
        <f>IF(D105="","",_xlfn.IFNA(VLOOKUP(LEFT(D105,2), SADC_Prefixes!$A$2:$B$20, 2, FALSE),"Non SADC/DX"))</f>
        <v/>
      </c>
    </row>
    <row r="106" spans="13:18" x14ac:dyDescent="0.15">
      <c r="M106" s="10" t="str">
        <f>IF(D106="","",IF(OR(NOT(ISNA(VLOOKUP(LEFT(D106,3),SADC_Prefixes!$A$1:$B$21,2,FALSE))),NOT(ISNA(VLOOKUP(LEFT(D106,2),SADC_Prefixes!$A$1:$B$21,2,FALSE)))),IF(OR(E106="30m",E106="60m"),2,1),0))</f>
        <v/>
      </c>
      <c r="N106" s="10" t="str">
        <f>IF(D106="","",IF(AND(COUNTIFS($D$2:D106,D106,$E$2:E106,E106,$F$2:F106,F106)=1,M106&gt;0),M106,0))</f>
        <v/>
      </c>
      <c r="O106" s="10" t="str">
        <f>IF(AND(D106&lt;&gt;"",COUNTIFS($D$2:D106,D106,$E$2:E106,E106,$F$2:F106,F106)&gt;1),"Dupe","")</f>
        <v/>
      </c>
      <c r="P106" s="10" t="str">
        <f>IF(J106="","",IF(AND(NOT(ISNA(MATCH(J106,SADC_Prefixes!$F$1:$F$83,0))),COUNTIF($J$2:J106,J106)=1),1,""))</f>
        <v/>
      </c>
      <c r="Q106" s="10" t="str">
        <f>IF(D106="","",IF(AND(NOT(ISNA(MATCH(LEFT(D106,2), SADC_Prefixes!A:A, 0))),COUNTIF($D$2:D106, LEFT(D106,2)&amp;"*")=1),1,""))</f>
        <v/>
      </c>
      <c r="R106" s="10" t="str">
        <f>IF(D106="","",_xlfn.IFNA(VLOOKUP(LEFT(D106,2), SADC_Prefixes!$A$2:$B$20, 2, FALSE),"Non SADC/DX"))</f>
        <v/>
      </c>
    </row>
    <row r="107" spans="13:18" x14ac:dyDescent="0.15">
      <c r="M107" s="10" t="str">
        <f>IF(D107="","",IF(OR(NOT(ISNA(VLOOKUP(LEFT(D107,3),SADC_Prefixes!$A$1:$B$21,2,FALSE))),NOT(ISNA(VLOOKUP(LEFT(D107,2),SADC_Prefixes!$A$1:$B$21,2,FALSE)))),IF(OR(E107="30m",E107="60m"),2,1),0))</f>
        <v/>
      </c>
      <c r="N107" s="10" t="str">
        <f>IF(D107="","",IF(AND(COUNTIFS($D$2:D107,D107,$E$2:E107,E107,$F$2:F107,F107)=1,M107&gt;0),M107,0))</f>
        <v/>
      </c>
      <c r="O107" s="10" t="str">
        <f>IF(AND(D107&lt;&gt;"",COUNTIFS($D$2:D107,D107,$E$2:E107,E107,$F$2:F107,F107)&gt;1),"Dupe","")</f>
        <v/>
      </c>
      <c r="P107" s="10" t="str">
        <f>IF(J107="","",IF(AND(NOT(ISNA(MATCH(J107,SADC_Prefixes!$F$1:$F$83,0))),COUNTIF($J$2:J107,J107)=1),1,""))</f>
        <v/>
      </c>
      <c r="Q107" s="10" t="str">
        <f>IF(D107="","",IF(AND(NOT(ISNA(MATCH(LEFT(D107,2), SADC_Prefixes!A:A, 0))),COUNTIF($D$2:D107, LEFT(D107,2)&amp;"*")=1),1,""))</f>
        <v/>
      </c>
      <c r="R107" s="10" t="str">
        <f>IF(D107="","",_xlfn.IFNA(VLOOKUP(LEFT(D107,2), SADC_Prefixes!$A$2:$B$20, 2, FALSE),"Non SADC/DX"))</f>
        <v/>
      </c>
    </row>
    <row r="108" spans="13:18" x14ac:dyDescent="0.15">
      <c r="M108" s="10" t="str">
        <f>IF(D108="","",IF(OR(NOT(ISNA(VLOOKUP(LEFT(D108,3),SADC_Prefixes!$A$1:$B$21,2,FALSE))),NOT(ISNA(VLOOKUP(LEFT(D108,2),SADC_Prefixes!$A$1:$B$21,2,FALSE)))),IF(OR(E108="30m",E108="60m"),2,1),0))</f>
        <v/>
      </c>
      <c r="N108" s="10" t="str">
        <f>IF(D108="","",IF(AND(COUNTIFS($D$2:D108,D108,$E$2:E108,E108,$F$2:F108,F108)=1,M108&gt;0),M108,0))</f>
        <v/>
      </c>
      <c r="O108" s="10" t="str">
        <f>IF(AND(D108&lt;&gt;"",COUNTIFS($D$2:D108,D108,$E$2:E108,E108,$F$2:F108,F108)&gt;1),"Dupe","")</f>
        <v/>
      </c>
      <c r="P108" s="10" t="str">
        <f>IF(J108="","",IF(AND(NOT(ISNA(MATCH(J108,SADC_Prefixes!$F$1:$F$83,0))),COUNTIF($J$2:J108,J108)=1),1,""))</f>
        <v/>
      </c>
      <c r="Q108" s="10" t="str">
        <f>IF(D108="","",IF(AND(NOT(ISNA(MATCH(LEFT(D108,2), SADC_Prefixes!A:A, 0))),COUNTIF($D$2:D108, LEFT(D108,2)&amp;"*")=1),1,""))</f>
        <v/>
      </c>
      <c r="R108" s="10" t="str">
        <f>IF(D108="","",_xlfn.IFNA(VLOOKUP(LEFT(D108,2), SADC_Prefixes!$A$2:$B$20, 2, FALSE),"Non SADC/DX"))</f>
        <v/>
      </c>
    </row>
    <row r="109" spans="13:18" x14ac:dyDescent="0.15">
      <c r="M109" s="10" t="str">
        <f>IF(D109="","",IF(OR(NOT(ISNA(VLOOKUP(LEFT(D109,3),SADC_Prefixes!$A$1:$B$21,2,FALSE))),NOT(ISNA(VLOOKUP(LEFT(D109,2),SADC_Prefixes!$A$1:$B$21,2,FALSE)))),IF(OR(E109="30m",E109="60m"),2,1),0))</f>
        <v/>
      </c>
      <c r="N109" s="10" t="str">
        <f>IF(D109="","",IF(AND(COUNTIFS($D$2:D109,D109,$E$2:E109,E109,$F$2:F109,F109)=1,M109&gt;0),M109,0))</f>
        <v/>
      </c>
      <c r="O109" s="10" t="str">
        <f>IF(AND(D109&lt;&gt;"",COUNTIFS($D$2:D109,D109,$E$2:E109,E109,$F$2:F109,F109)&gt;1),"Dupe","")</f>
        <v/>
      </c>
      <c r="P109" s="10" t="str">
        <f>IF(J109="","",IF(AND(NOT(ISNA(MATCH(J109,SADC_Prefixes!$F$1:$F$83,0))),COUNTIF($J$2:J109,J109)=1),1,""))</f>
        <v/>
      </c>
      <c r="Q109" s="10" t="str">
        <f>IF(D109="","",IF(AND(NOT(ISNA(MATCH(LEFT(D109,2), SADC_Prefixes!A:A, 0))),COUNTIF($D$2:D109, LEFT(D109,2)&amp;"*")=1),1,""))</f>
        <v/>
      </c>
      <c r="R109" s="10" t="str">
        <f>IF(D109="","",_xlfn.IFNA(VLOOKUP(LEFT(D109,2), SADC_Prefixes!$A$2:$B$20, 2, FALSE),"Non SADC/DX"))</f>
        <v/>
      </c>
    </row>
    <row r="110" spans="13:18" x14ac:dyDescent="0.15">
      <c r="M110" s="10" t="str">
        <f>IF(D110="","",IF(OR(NOT(ISNA(VLOOKUP(LEFT(D110,3),SADC_Prefixes!$A$1:$B$21,2,FALSE))),NOT(ISNA(VLOOKUP(LEFT(D110,2),SADC_Prefixes!$A$1:$B$21,2,FALSE)))),IF(OR(E110="30m",E110="60m"),2,1),0))</f>
        <v/>
      </c>
      <c r="N110" s="10" t="str">
        <f>IF(D110="","",IF(AND(COUNTIFS($D$2:D110,D110,$E$2:E110,E110,$F$2:F110,F110)=1,M110&gt;0),M110,0))</f>
        <v/>
      </c>
      <c r="O110" s="10" t="str">
        <f>IF(AND(D110&lt;&gt;"",COUNTIFS($D$2:D110,D110,$E$2:E110,E110,$F$2:F110,F110)&gt;1),"Dupe","")</f>
        <v/>
      </c>
      <c r="P110" s="10" t="str">
        <f>IF(J110="","",IF(AND(NOT(ISNA(MATCH(J110,SADC_Prefixes!$F$1:$F$83,0))),COUNTIF($J$2:J110,J110)=1),1,""))</f>
        <v/>
      </c>
      <c r="Q110" s="10" t="str">
        <f>IF(D110="","",IF(AND(NOT(ISNA(MATCH(LEFT(D110,2), SADC_Prefixes!A:A, 0))),COUNTIF($D$2:D110, LEFT(D110,2)&amp;"*")=1),1,""))</f>
        <v/>
      </c>
      <c r="R110" s="10" t="str">
        <f>IF(D110="","",_xlfn.IFNA(VLOOKUP(LEFT(D110,2), SADC_Prefixes!$A$2:$B$20, 2, FALSE),"Non SADC/DX"))</f>
        <v/>
      </c>
    </row>
    <row r="111" spans="13:18" x14ac:dyDescent="0.15">
      <c r="M111" s="10" t="str">
        <f>IF(D111="","",IF(OR(NOT(ISNA(VLOOKUP(LEFT(D111,3),SADC_Prefixes!$A$1:$B$21,2,FALSE))),NOT(ISNA(VLOOKUP(LEFT(D111,2),SADC_Prefixes!$A$1:$B$21,2,FALSE)))),IF(OR(E111="30m",E111="60m"),2,1),0))</f>
        <v/>
      </c>
      <c r="N111" s="10" t="str">
        <f>IF(D111="","",IF(AND(COUNTIFS($D$2:D111,D111,$E$2:E111,E111,$F$2:F111,F111)=1,M111&gt;0),M111,0))</f>
        <v/>
      </c>
      <c r="O111" s="10" t="str">
        <f>IF(AND(D111&lt;&gt;"",COUNTIFS($D$2:D111,D111,$E$2:E111,E111,$F$2:F111,F111)&gt;1),"Dupe","")</f>
        <v/>
      </c>
      <c r="P111" s="10" t="str">
        <f>IF(J111="","",IF(AND(NOT(ISNA(MATCH(J111,SADC_Prefixes!$F$1:$F$83,0))),COUNTIF($J$2:J111,J111)=1),1,""))</f>
        <v/>
      </c>
      <c r="Q111" s="10" t="str">
        <f>IF(D111="","",IF(AND(NOT(ISNA(MATCH(LEFT(D111,2), SADC_Prefixes!A:A, 0))),COUNTIF($D$2:D111, LEFT(D111,2)&amp;"*")=1),1,""))</f>
        <v/>
      </c>
      <c r="R111" s="10" t="str">
        <f>IF(D111="","",_xlfn.IFNA(VLOOKUP(LEFT(D111,2), SADC_Prefixes!$A$2:$B$20, 2, FALSE),"Non SADC/DX"))</f>
        <v/>
      </c>
    </row>
    <row r="112" spans="13:18" x14ac:dyDescent="0.15">
      <c r="M112" s="10" t="str">
        <f>IF(D112="","",IF(OR(NOT(ISNA(VLOOKUP(LEFT(D112,3),SADC_Prefixes!$A$1:$B$21,2,FALSE))),NOT(ISNA(VLOOKUP(LEFT(D112,2),SADC_Prefixes!$A$1:$B$21,2,FALSE)))),IF(OR(E112="30m",E112="60m"),2,1),0))</f>
        <v/>
      </c>
      <c r="N112" s="10" t="str">
        <f>IF(D112="","",IF(AND(COUNTIFS($D$2:D112,D112,$E$2:E112,E112,$F$2:F112,F112)=1,M112&gt;0),M112,0))</f>
        <v/>
      </c>
      <c r="O112" s="10" t="str">
        <f>IF(AND(D112&lt;&gt;"",COUNTIFS($D$2:D112,D112,$E$2:E112,E112,$F$2:F112,F112)&gt;1),"Dupe","")</f>
        <v/>
      </c>
      <c r="P112" s="10" t="str">
        <f>IF(J112="","",IF(AND(NOT(ISNA(MATCH(J112,SADC_Prefixes!$F$1:$F$83,0))),COUNTIF($J$2:J112,J112)=1),1,""))</f>
        <v/>
      </c>
      <c r="Q112" s="10" t="str">
        <f>IF(D112="","",IF(AND(NOT(ISNA(MATCH(LEFT(D112,2), SADC_Prefixes!A:A, 0))),COUNTIF($D$2:D112, LEFT(D112,2)&amp;"*")=1),1,""))</f>
        <v/>
      </c>
      <c r="R112" s="10" t="str">
        <f>IF(D112="","",_xlfn.IFNA(VLOOKUP(LEFT(D112,2), SADC_Prefixes!$A$2:$B$20, 2, FALSE),"Non SADC/DX"))</f>
        <v/>
      </c>
    </row>
    <row r="113" spans="13:18" x14ac:dyDescent="0.15">
      <c r="M113" s="10" t="str">
        <f>IF(D113="","",IF(OR(NOT(ISNA(VLOOKUP(LEFT(D113,3),SADC_Prefixes!$A$1:$B$21,2,FALSE))),NOT(ISNA(VLOOKUP(LEFT(D113,2),SADC_Prefixes!$A$1:$B$21,2,FALSE)))),IF(OR(E113="30m",E113="60m"),2,1),0))</f>
        <v/>
      </c>
      <c r="N113" s="10" t="str">
        <f>IF(D113="","",IF(AND(COUNTIFS($D$2:D113,D113,$E$2:E113,E113,$F$2:F113,F113)=1,M113&gt;0),M113,0))</f>
        <v/>
      </c>
      <c r="O113" s="10" t="str">
        <f>IF(AND(D113&lt;&gt;"",COUNTIFS($D$2:D113,D113,$E$2:E113,E113,$F$2:F113,F113)&gt;1),"Dupe","")</f>
        <v/>
      </c>
      <c r="P113" s="10" t="str">
        <f>IF(J113="","",IF(AND(NOT(ISNA(MATCH(J113,SADC_Prefixes!$F$1:$F$83,0))),COUNTIF($J$2:J113,J113)=1),1,""))</f>
        <v/>
      </c>
      <c r="Q113" s="10" t="str">
        <f>IF(D113="","",IF(AND(NOT(ISNA(MATCH(LEFT(D113,2), SADC_Prefixes!A:A, 0))),COUNTIF($D$2:D113, LEFT(D113,2)&amp;"*")=1),1,""))</f>
        <v/>
      </c>
      <c r="R113" s="10" t="str">
        <f>IF(D113="","",_xlfn.IFNA(VLOOKUP(LEFT(D113,2), SADC_Prefixes!$A$2:$B$20, 2, FALSE),"Non SADC/DX"))</f>
        <v/>
      </c>
    </row>
    <row r="114" spans="13:18" x14ac:dyDescent="0.15">
      <c r="M114" s="10" t="str">
        <f>IF(D114="","",IF(OR(NOT(ISNA(VLOOKUP(LEFT(D114,3),SADC_Prefixes!$A$1:$B$21,2,FALSE))),NOT(ISNA(VLOOKUP(LEFT(D114,2),SADC_Prefixes!$A$1:$B$21,2,FALSE)))),IF(OR(E114="30m",E114="60m"),2,1),0))</f>
        <v/>
      </c>
      <c r="N114" s="10" t="str">
        <f>IF(D114="","",IF(AND(COUNTIFS($D$2:D114,D114,$E$2:E114,E114,$F$2:F114,F114)=1,M114&gt;0),M114,0))</f>
        <v/>
      </c>
      <c r="O114" s="10" t="str">
        <f>IF(AND(D114&lt;&gt;"",COUNTIFS($D$2:D114,D114,$E$2:E114,E114,$F$2:F114,F114)&gt;1),"Dupe","")</f>
        <v/>
      </c>
      <c r="P114" s="10" t="str">
        <f>IF(J114="","",IF(AND(NOT(ISNA(MATCH(J114,SADC_Prefixes!$F$1:$F$83,0))),COUNTIF($J$2:J114,J114)=1),1,""))</f>
        <v/>
      </c>
      <c r="Q114" s="10" t="str">
        <f>IF(D114="","",IF(AND(NOT(ISNA(MATCH(LEFT(D114,2), SADC_Prefixes!A:A, 0))),COUNTIF($D$2:D114, LEFT(D114,2)&amp;"*")=1),1,""))</f>
        <v/>
      </c>
      <c r="R114" s="10" t="str">
        <f>IF(D114="","",_xlfn.IFNA(VLOOKUP(LEFT(D114,2), SADC_Prefixes!$A$2:$B$20, 2, FALSE),"Non SADC/DX"))</f>
        <v/>
      </c>
    </row>
    <row r="115" spans="13:18" x14ac:dyDescent="0.15">
      <c r="M115" s="10" t="str">
        <f>IF(D115="","",IF(OR(NOT(ISNA(VLOOKUP(LEFT(D115,3),SADC_Prefixes!$A$1:$B$21,2,FALSE))),NOT(ISNA(VLOOKUP(LEFT(D115,2),SADC_Prefixes!$A$1:$B$21,2,FALSE)))),IF(OR(E115="30m",E115="60m"),2,1),0))</f>
        <v/>
      </c>
      <c r="N115" s="10" t="str">
        <f>IF(D115="","",IF(AND(COUNTIFS($D$2:D115,D115,$E$2:E115,E115,$F$2:F115,F115)=1,M115&gt;0),M115,0))</f>
        <v/>
      </c>
      <c r="O115" s="10" t="str">
        <f>IF(AND(D115&lt;&gt;"",COUNTIFS($D$2:D115,D115,$E$2:E115,E115,$F$2:F115,F115)&gt;1),"Dupe","")</f>
        <v/>
      </c>
      <c r="P115" s="10" t="str">
        <f>IF(J115="","",IF(AND(NOT(ISNA(MATCH(J115,SADC_Prefixes!$F$1:$F$83,0))),COUNTIF($J$2:J115,J115)=1),1,""))</f>
        <v/>
      </c>
      <c r="Q115" s="10" t="str">
        <f>IF(D115="","",IF(AND(NOT(ISNA(MATCH(LEFT(D115,2), SADC_Prefixes!A:A, 0))),COUNTIF($D$2:D115, LEFT(D115,2)&amp;"*")=1),1,""))</f>
        <v/>
      </c>
      <c r="R115" s="10" t="str">
        <f>IF(D115="","",_xlfn.IFNA(VLOOKUP(LEFT(D115,2), SADC_Prefixes!$A$2:$B$20, 2, FALSE),"Non SADC/DX"))</f>
        <v/>
      </c>
    </row>
    <row r="116" spans="13:18" x14ac:dyDescent="0.15">
      <c r="M116" s="10" t="str">
        <f>IF(D116="","",IF(OR(NOT(ISNA(VLOOKUP(LEFT(D116,3),SADC_Prefixes!$A$1:$B$21,2,FALSE))),NOT(ISNA(VLOOKUP(LEFT(D116,2),SADC_Prefixes!$A$1:$B$21,2,FALSE)))),IF(OR(E116="30m",E116="60m"),2,1),0))</f>
        <v/>
      </c>
      <c r="N116" s="10" t="str">
        <f>IF(D116="","",IF(AND(COUNTIFS($D$2:D116,D116,$E$2:E116,E116,$F$2:F116,F116)=1,M116&gt;0),M116,0))</f>
        <v/>
      </c>
      <c r="O116" s="10" t="str">
        <f>IF(AND(D116&lt;&gt;"",COUNTIFS($D$2:D116,D116,$E$2:E116,E116,$F$2:F116,F116)&gt;1),"Dupe","")</f>
        <v/>
      </c>
      <c r="P116" s="10" t="str">
        <f>IF(J116="","",IF(AND(NOT(ISNA(MATCH(J116,SADC_Prefixes!$F$1:$F$83,0))),COUNTIF($J$2:J116,J116)=1),1,""))</f>
        <v/>
      </c>
      <c r="Q116" s="10" t="str">
        <f>IF(D116="","",IF(AND(NOT(ISNA(MATCH(LEFT(D116,2), SADC_Prefixes!A:A, 0))),COUNTIF($D$2:D116, LEFT(D116,2)&amp;"*")=1),1,""))</f>
        <v/>
      </c>
      <c r="R116" s="10" t="str">
        <f>IF(D116="","",_xlfn.IFNA(VLOOKUP(LEFT(D116,2), SADC_Prefixes!$A$2:$B$20, 2, FALSE),"Non SADC/DX"))</f>
        <v/>
      </c>
    </row>
    <row r="117" spans="13:18" x14ac:dyDescent="0.15">
      <c r="M117" s="10" t="str">
        <f>IF(D117="","",IF(OR(NOT(ISNA(VLOOKUP(LEFT(D117,3),SADC_Prefixes!$A$1:$B$21,2,FALSE))),NOT(ISNA(VLOOKUP(LEFT(D117,2),SADC_Prefixes!$A$1:$B$21,2,FALSE)))),IF(OR(E117="30m",E117="60m"),2,1),0))</f>
        <v/>
      </c>
      <c r="N117" s="10" t="str">
        <f>IF(D117="","",IF(AND(COUNTIFS($D$2:D117,D117,$E$2:E117,E117,$F$2:F117,F117)=1,M117&gt;0),M117,0))</f>
        <v/>
      </c>
      <c r="O117" s="10" t="str">
        <f>IF(AND(D117&lt;&gt;"",COUNTIFS($D$2:D117,D117,$E$2:E117,E117,$F$2:F117,F117)&gt;1),"Dupe","")</f>
        <v/>
      </c>
      <c r="P117" s="10" t="str">
        <f>IF(J117="","",IF(AND(NOT(ISNA(MATCH(J117,SADC_Prefixes!$F$1:$F$83,0))),COUNTIF($J$2:J117,J117)=1),1,""))</f>
        <v/>
      </c>
      <c r="Q117" s="10" t="str">
        <f>IF(D117="","",IF(AND(NOT(ISNA(MATCH(LEFT(D117,2), SADC_Prefixes!A:A, 0))),COUNTIF($D$2:D117, LEFT(D117,2)&amp;"*")=1),1,""))</f>
        <v/>
      </c>
      <c r="R117" s="10" t="str">
        <f>IF(D117="","",_xlfn.IFNA(VLOOKUP(LEFT(D117,2), SADC_Prefixes!$A$2:$B$20, 2, FALSE),"Non SADC/DX"))</f>
        <v/>
      </c>
    </row>
    <row r="118" spans="13:18" x14ac:dyDescent="0.15">
      <c r="M118" s="10" t="str">
        <f>IF(D118="","",IF(OR(NOT(ISNA(VLOOKUP(LEFT(D118,3),SADC_Prefixes!$A$1:$B$21,2,FALSE))),NOT(ISNA(VLOOKUP(LEFT(D118,2),SADC_Prefixes!$A$1:$B$21,2,FALSE)))),IF(OR(E118="30m",E118="60m"),2,1),0))</f>
        <v/>
      </c>
      <c r="N118" s="10" t="str">
        <f>IF(D118="","",IF(AND(COUNTIFS($D$2:D118,D118,$E$2:E118,E118,$F$2:F118,F118)=1,M118&gt;0),M118,0))</f>
        <v/>
      </c>
      <c r="O118" s="10" t="str">
        <f>IF(AND(D118&lt;&gt;"",COUNTIFS($D$2:D118,D118,$E$2:E118,E118,$F$2:F118,F118)&gt;1),"Dupe","")</f>
        <v/>
      </c>
      <c r="P118" s="10" t="str">
        <f>IF(J118="","",IF(AND(NOT(ISNA(MATCH(J118,SADC_Prefixes!$F$1:$F$83,0))),COUNTIF($J$2:J118,J118)=1),1,""))</f>
        <v/>
      </c>
      <c r="Q118" s="10" t="str">
        <f>IF(D118="","",IF(AND(NOT(ISNA(MATCH(LEFT(D118,2), SADC_Prefixes!A:A, 0))),COUNTIF($D$2:D118, LEFT(D118,2)&amp;"*")=1),1,""))</f>
        <v/>
      </c>
      <c r="R118" s="10" t="str">
        <f>IF(D118="","",_xlfn.IFNA(VLOOKUP(LEFT(D118,2), SADC_Prefixes!$A$2:$B$20, 2, FALSE),"Non SADC/DX"))</f>
        <v/>
      </c>
    </row>
    <row r="119" spans="13:18" x14ac:dyDescent="0.15">
      <c r="M119" s="10" t="str">
        <f>IF(D119="","",IF(OR(NOT(ISNA(VLOOKUP(LEFT(D119,3),SADC_Prefixes!$A$1:$B$21,2,FALSE))),NOT(ISNA(VLOOKUP(LEFT(D119,2),SADC_Prefixes!$A$1:$B$21,2,FALSE)))),IF(OR(E119="30m",E119="60m"),2,1),0))</f>
        <v/>
      </c>
      <c r="N119" s="10" t="str">
        <f>IF(D119="","",IF(AND(COUNTIFS($D$2:D119,D119,$E$2:E119,E119,$F$2:F119,F119)=1,M119&gt;0),M119,0))</f>
        <v/>
      </c>
      <c r="O119" s="10" t="str">
        <f>IF(AND(D119&lt;&gt;"",COUNTIFS($D$2:D119,D119,$E$2:E119,E119,$F$2:F119,F119)&gt;1),"Dupe","")</f>
        <v/>
      </c>
      <c r="P119" s="10" t="str">
        <f>IF(J119="","",IF(AND(NOT(ISNA(MATCH(J119,SADC_Prefixes!$F$1:$F$83,0))),COUNTIF($J$2:J119,J119)=1),1,""))</f>
        <v/>
      </c>
      <c r="Q119" s="10" t="str">
        <f>IF(D119="","",IF(AND(NOT(ISNA(MATCH(LEFT(D119,2), SADC_Prefixes!A:A, 0))),COUNTIF($D$2:D119, LEFT(D119,2)&amp;"*")=1),1,""))</f>
        <v/>
      </c>
      <c r="R119" s="10" t="str">
        <f>IF(D119="","",_xlfn.IFNA(VLOOKUP(LEFT(D119,2), SADC_Prefixes!$A$2:$B$20, 2, FALSE),"Non SADC/DX"))</f>
        <v/>
      </c>
    </row>
    <row r="120" spans="13:18" x14ac:dyDescent="0.15">
      <c r="M120" s="10" t="str">
        <f>IF(D120="","",IF(OR(NOT(ISNA(VLOOKUP(LEFT(D120,3),SADC_Prefixes!$A$1:$B$21,2,FALSE))),NOT(ISNA(VLOOKUP(LEFT(D120,2),SADC_Prefixes!$A$1:$B$21,2,FALSE)))),IF(OR(E120="30m",E120="60m"),2,1),0))</f>
        <v/>
      </c>
      <c r="N120" s="10" t="str">
        <f>IF(D120="","",IF(AND(COUNTIFS($D$2:D120,D120,$E$2:E120,E120,$F$2:F120,F120)=1,M120&gt;0),M120,0))</f>
        <v/>
      </c>
      <c r="O120" s="10" t="str">
        <f>IF(AND(D120&lt;&gt;"",COUNTIFS($D$2:D120,D120,$E$2:E120,E120,$F$2:F120,F120)&gt;1),"Dupe","")</f>
        <v/>
      </c>
      <c r="P120" s="10" t="str">
        <f>IF(J120="","",IF(AND(NOT(ISNA(MATCH(J120,SADC_Prefixes!$F$1:$F$83,0))),COUNTIF($J$2:J120,J120)=1),1,""))</f>
        <v/>
      </c>
      <c r="Q120" s="10" t="str">
        <f>IF(D120="","",IF(AND(NOT(ISNA(MATCH(LEFT(D120,2), SADC_Prefixes!A:A, 0))),COUNTIF($D$2:D120, LEFT(D120,2)&amp;"*")=1),1,""))</f>
        <v/>
      </c>
      <c r="R120" s="10" t="str">
        <f>IF(D120="","",_xlfn.IFNA(VLOOKUP(LEFT(D120,2), SADC_Prefixes!$A$2:$B$20, 2, FALSE),"Non SADC/DX"))</f>
        <v/>
      </c>
    </row>
    <row r="121" spans="13:18" x14ac:dyDescent="0.15">
      <c r="M121" s="10" t="str">
        <f>IF(D121="","",IF(OR(NOT(ISNA(VLOOKUP(LEFT(D121,3),SADC_Prefixes!$A$1:$B$21,2,FALSE))),NOT(ISNA(VLOOKUP(LEFT(D121,2),SADC_Prefixes!$A$1:$B$21,2,FALSE)))),IF(OR(E121="30m",E121="60m"),2,1),0))</f>
        <v/>
      </c>
      <c r="N121" s="10" t="str">
        <f>IF(D121="","",IF(AND(COUNTIFS($D$2:D121,D121,$E$2:E121,E121,$F$2:F121,F121)=1,M121&gt;0),M121,0))</f>
        <v/>
      </c>
      <c r="O121" s="10" t="str">
        <f>IF(AND(D121&lt;&gt;"",COUNTIFS($D$2:D121,D121,$E$2:E121,E121,$F$2:F121,F121)&gt;1),"Dupe","")</f>
        <v/>
      </c>
      <c r="P121" s="10" t="str">
        <f>IF(J121="","",IF(AND(NOT(ISNA(MATCH(J121,SADC_Prefixes!$F$1:$F$83,0))),COUNTIF($J$2:J121,J121)=1),1,""))</f>
        <v/>
      </c>
      <c r="Q121" s="10" t="str">
        <f>IF(D121="","",IF(AND(NOT(ISNA(MATCH(LEFT(D121,2), SADC_Prefixes!A:A, 0))),COUNTIF($D$2:D121, LEFT(D121,2)&amp;"*")=1),1,""))</f>
        <v/>
      </c>
      <c r="R121" s="10" t="str">
        <f>IF(D121="","",_xlfn.IFNA(VLOOKUP(LEFT(D121,2), SADC_Prefixes!$A$2:$B$20, 2, FALSE),"Non SADC/DX"))</f>
        <v/>
      </c>
    </row>
    <row r="122" spans="13:18" x14ac:dyDescent="0.15">
      <c r="M122" s="10" t="str">
        <f>IF(D122="","",IF(OR(NOT(ISNA(VLOOKUP(LEFT(D122,3),SADC_Prefixes!$A$1:$B$21,2,FALSE))),NOT(ISNA(VLOOKUP(LEFT(D122,2),SADC_Prefixes!$A$1:$B$21,2,FALSE)))),IF(OR(E122="30m",E122="60m"),2,1),0))</f>
        <v/>
      </c>
      <c r="N122" s="10" t="str">
        <f>IF(D122="","",IF(AND(COUNTIFS($D$2:D122,D122,$E$2:E122,E122,$F$2:F122,F122)=1,M122&gt;0),M122,0))</f>
        <v/>
      </c>
      <c r="O122" s="10" t="str">
        <f>IF(AND(D122&lt;&gt;"",COUNTIFS($D$2:D122,D122,$E$2:E122,E122,$F$2:F122,F122)&gt;1),"Dupe","")</f>
        <v/>
      </c>
      <c r="P122" s="10" t="str">
        <f>IF(J122="","",IF(AND(NOT(ISNA(MATCH(J122,SADC_Prefixes!$F$1:$F$83,0))),COUNTIF($J$2:J122,J122)=1),1,""))</f>
        <v/>
      </c>
      <c r="Q122" s="10" t="str">
        <f>IF(D122="","",IF(AND(NOT(ISNA(MATCH(LEFT(D122,2), SADC_Prefixes!A:A, 0))),COUNTIF($D$2:D122, LEFT(D122,2)&amp;"*")=1),1,""))</f>
        <v/>
      </c>
      <c r="R122" s="10" t="str">
        <f>IF(D122="","",_xlfn.IFNA(VLOOKUP(LEFT(D122,2), SADC_Prefixes!$A$2:$B$20, 2, FALSE),"Non SADC/DX"))</f>
        <v/>
      </c>
    </row>
    <row r="123" spans="13:18" x14ac:dyDescent="0.15">
      <c r="M123" s="10" t="str">
        <f>IF(D123="","",IF(OR(NOT(ISNA(VLOOKUP(LEFT(D123,3),SADC_Prefixes!$A$1:$B$21,2,FALSE))),NOT(ISNA(VLOOKUP(LEFT(D123,2),SADC_Prefixes!$A$1:$B$21,2,FALSE)))),IF(OR(E123="30m",E123="60m"),2,1),0))</f>
        <v/>
      </c>
      <c r="N123" s="10" t="str">
        <f>IF(D123="","",IF(AND(COUNTIFS($D$2:D123,D123,$E$2:E123,E123,$F$2:F123,F123)=1,M123&gt;0),M123,0))</f>
        <v/>
      </c>
      <c r="O123" s="10" t="str">
        <f>IF(AND(D123&lt;&gt;"",COUNTIFS($D$2:D123,D123,$E$2:E123,E123,$F$2:F123,F123)&gt;1),"Dupe","")</f>
        <v/>
      </c>
      <c r="P123" s="10" t="str">
        <f>IF(J123="","",IF(AND(NOT(ISNA(MATCH(J123,SADC_Prefixes!$F$1:$F$83,0))),COUNTIF($J$2:J123,J123)=1),1,""))</f>
        <v/>
      </c>
      <c r="Q123" s="10" t="str">
        <f>IF(D123="","",IF(AND(NOT(ISNA(MATCH(LEFT(D123,2), SADC_Prefixes!A:A, 0))),COUNTIF($D$2:D123, LEFT(D123,2)&amp;"*")=1),1,""))</f>
        <v/>
      </c>
      <c r="R123" s="10" t="str">
        <f>IF(D123="","",_xlfn.IFNA(VLOOKUP(LEFT(D123,2), SADC_Prefixes!$A$2:$B$20, 2, FALSE),"Non SADC/DX"))</f>
        <v/>
      </c>
    </row>
    <row r="124" spans="13:18" x14ac:dyDescent="0.15">
      <c r="M124" s="10" t="str">
        <f>IF(D124="","",IF(OR(NOT(ISNA(VLOOKUP(LEFT(D124,3),SADC_Prefixes!$A$1:$B$21,2,FALSE))),NOT(ISNA(VLOOKUP(LEFT(D124,2),SADC_Prefixes!$A$1:$B$21,2,FALSE)))),IF(OR(E124="30m",E124="60m"),2,1),0))</f>
        <v/>
      </c>
      <c r="N124" s="10" t="str">
        <f>IF(D124="","",IF(AND(COUNTIFS($D$2:D124,D124,$E$2:E124,E124,$F$2:F124,F124)=1,M124&gt;0),M124,0))</f>
        <v/>
      </c>
      <c r="O124" s="10" t="str">
        <f>IF(AND(D124&lt;&gt;"",COUNTIFS($D$2:D124,D124,$E$2:E124,E124,$F$2:F124,F124)&gt;1),"Dupe","")</f>
        <v/>
      </c>
      <c r="P124" s="10" t="str">
        <f>IF(J124="","",IF(AND(NOT(ISNA(MATCH(J124,SADC_Prefixes!$F$1:$F$83,0))),COUNTIF($J$2:J124,J124)=1),1,""))</f>
        <v/>
      </c>
      <c r="Q124" s="10" t="str">
        <f>IF(D124="","",IF(AND(NOT(ISNA(MATCH(LEFT(D124,2), SADC_Prefixes!A:A, 0))),COUNTIF($D$2:D124, LEFT(D124,2)&amp;"*")=1),1,""))</f>
        <v/>
      </c>
      <c r="R124" s="10" t="str">
        <f>IF(D124="","",_xlfn.IFNA(VLOOKUP(LEFT(D124,2), SADC_Prefixes!$A$2:$B$20, 2, FALSE),"Non SADC/DX"))</f>
        <v/>
      </c>
    </row>
    <row r="125" spans="13:18" x14ac:dyDescent="0.15">
      <c r="M125" s="10" t="str">
        <f>IF(D125="","",IF(OR(NOT(ISNA(VLOOKUP(LEFT(D125,3),SADC_Prefixes!$A$1:$B$21,2,FALSE))),NOT(ISNA(VLOOKUP(LEFT(D125,2),SADC_Prefixes!$A$1:$B$21,2,FALSE)))),IF(OR(E125="30m",E125="60m"),2,1),0))</f>
        <v/>
      </c>
      <c r="N125" s="10" t="str">
        <f>IF(D125="","",IF(AND(COUNTIFS($D$2:D125,D125,$E$2:E125,E125,$F$2:F125,F125)=1,M125&gt;0),M125,0))</f>
        <v/>
      </c>
      <c r="O125" s="10" t="str">
        <f>IF(AND(D125&lt;&gt;"",COUNTIFS($D$2:D125,D125,$E$2:E125,E125,$F$2:F125,F125)&gt;1),"Dupe","")</f>
        <v/>
      </c>
      <c r="P125" s="10" t="str">
        <f>IF(J125="","",IF(AND(NOT(ISNA(MATCH(J125,SADC_Prefixes!$F$1:$F$83,0))),COUNTIF($J$2:J125,J125)=1),1,""))</f>
        <v/>
      </c>
      <c r="Q125" s="10" t="str">
        <f>IF(D125="","",IF(AND(NOT(ISNA(MATCH(LEFT(D125,2), SADC_Prefixes!A:A, 0))),COUNTIF($D$2:D125, LEFT(D125,2)&amp;"*")=1),1,""))</f>
        <v/>
      </c>
      <c r="R125" s="10" t="str">
        <f>IF(D125="","",_xlfn.IFNA(VLOOKUP(LEFT(D125,2), SADC_Prefixes!$A$2:$B$20, 2, FALSE),"Non SADC/DX"))</f>
        <v/>
      </c>
    </row>
    <row r="126" spans="13:18" x14ac:dyDescent="0.15">
      <c r="M126" s="10" t="str">
        <f>IF(D126="","",IF(OR(NOT(ISNA(VLOOKUP(LEFT(D126,3),SADC_Prefixes!$A$1:$B$21,2,FALSE))),NOT(ISNA(VLOOKUP(LEFT(D126,2),SADC_Prefixes!$A$1:$B$21,2,FALSE)))),IF(OR(E126="30m",E126="60m"),2,1),0))</f>
        <v/>
      </c>
      <c r="N126" s="10" t="str">
        <f>IF(D126="","",IF(AND(COUNTIFS($D$2:D126,D126,$E$2:E126,E126,$F$2:F126,F126)=1,M126&gt;0),M126,0))</f>
        <v/>
      </c>
      <c r="O126" s="10" t="str">
        <f>IF(AND(D126&lt;&gt;"",COUNTIFS($D$2:D126,D126,$E$2:E126,E126,$F$2:F126,F126)&gt;1),"Dupe","")</f>
        <v/>
      </c>
      <c r="P126" s="10" t="str">
        <f>IF(J126="","",IF(AND(NOT(ISNA(MATCH(J126,SADC_Prefixes!$F$1:$F$83,0))),COUNTIF($J$2:J126,J126)=1),1,""))</f>
        <v/>
      </c>
      <c r="Q126" s="10" t="str">
        <f>IF(D126="","",IF(AND(NOT(ISNA(MATCH(LEFT(D126,2), SADC_Prefixes!A:A, 0))),COUNTIF($D$2:D126, LEFT(D126,2)&amp;"*")=1),1,""))</f>
        <v/>
      </c>
      <c r="R126" s="10" t="str">
        <f>IF(D126="","",_xlfn.IFNA(VLOOKUP(LEFT(D126,2), SADC_Prefixes!$A$2:$B$20, 2, FALSE),"Non SADC/DX"))</f>
        <v/>
      </c>
    </row>
    <row r="127" spans="13:18" x14ac:dyDescent="0.15">
      <c r="M127" s="10" t="str">
        <f>IF(D127="","",IF(OR(NOT(ISNA(VLOOKUP(LEFT(D127,3),SADC_Prefixes!$A$1:$B$21,2,FALSE))),NOT(ISNA(VLOOKUP(LEFT(D127,2),SADC_Prefixes!$A$1:$B$21,2,FALSE)))),IF(OR(E127="30m",E127="60m"),2,1),0))</f>
        <v/>
      </c>
      <c r="N127" s="10" t="str">
        <f>IF(D127="","",IF(AND(COUNTIFS($D$2:D127,D127,$E$2:E127,E127,$F$2:F127,F127)=1,M127&gt;0),M127,0))</f>
        <v/>
      </c>
      <c r="O127" s="10" t="str">
        <f>IF(AND(D127&lt;&gt;"",COUNTIFS($D$2:D127,D127,$E$2:E127,E127,$F$2:F127,F127)&gt;1),"Dupe","")</f>
        <v/>
      </c>
      <c r="P127" s="10" t="str">
        <f>IF(J127="","",IF(AND(NOT(ISNA(MATCH(J127,SADC_Prefixes!$F$1:$F$83,0))),COUNTIF($J$2:J127,J127)=1),1,""))</f>
        <v/>
      </c>
      <c r="Q127" s="10" t="str">
        <f>IF(D127="","",IF(AND(NOT(ISNA(MATCH(LEFT(D127,2), SADC_Prefixes!A:A, 0))),COUNTIF($D$2:D127, LEFT(D127,2)&amp;"*")=1),1,""))</f>
        <v/>
      </c>
      <c r="R127" s="10" t="str">
        <f>IF(D127="","",_xlfn.IFNA(VLOOKUP(LEFT(D127,2), SADC_Prefixes!$A$2:$B$20, 2, FALSE),"Non SADC/DX"))</f>
        <v/>
      </c>
    </row>
    <row r="128" spans="13:18" x14ac:dyDescent="0.15">
      <c r="M128" s="10" t="str">
        <f>IF(D128="","",IF(OR(NOT(ISNA(VLOOKUP(LEFT(D128,3),SADC_Prefixes!$A$1:$B$21,2,FALSE))),NOT(ISNA(VLOOKUP(LEFT(D128,2),SADC_Prefixes!$A$1:$B$21,2,FALSE)))),IF(OR(E128="30m",E128="60m"),2,1),0))</f>
        <v/>
      </c>
      <c r="N128" s="10" t="str">
        <f>IF(D128="","",IF(AND(COUNTIFS($D$2:D128,D128,$E$2:E128,E128,$F$2:F128,F128)=1,M128&gt;0),M128,0))</f>
        <v/>
      </c>
      <c r="O128" s="10" t="str">
        <f>IF(AND(D128&lt;&gt;"",COUNTIFS($D$2:D128,D128,$E$2:E128,E128,$F$2:F128,F128)&gt;1),"Dupe","")</f>
        <v/>
      </c>
      <c r="P128" s="10" t="str">
        <f>IF(J128="","",IF(AND(NOT(ISNA(MATCH(J128,SADC_Prefixes!$F$1:$F$83,0))),COUNTIF($J$2:J128,J128)=1),1,""))</f>
        <v/>
      </c>
      <c r="Q128" s="10" t="str">
        <f>IF(D128="","",IF(AND(NOT(ISNA(MATCH(LEFT(D128,2), SADC_Prefixes!A:A, 0))),COUNTIF($D$2:D128, LEFT(D128,2)&amp;"*")=1),1,""))</f>
        <v/>
      </c>
      <c r="R128" s="10" t="str">
        <f>IF(D128="","",_xlfn.IFNA(VLOOKUP(LEFT(D128,2), SADC_Prefixes!$A$2:$B$20, 2, FALSE),"Non SADC/DX"))</f>
        <v/>
      </c>
    </row>
    <row r="129" spans="13:18" x14ac:dyDescent="0.15">
      <c r="M129" s="10" t="str">
        <f>IF(D129="","",IF(OR(NOT(ISNA(VLOOKUP(LEFT(D129,3),SADC_Prefixes!$A$1:$B$21,2,FALSE))),NOT(ISNA(VLOOKUP(LEFT(D129,2),SADC_Prefixes!$A$1:$B$21,2,FALSE)))),IF(OR(E129="30m",E129="60m"),2,1),0))</f>
        <v/>
      </c>
      <c r="N129" s="10" t="str">
        <f>IF(D129="","",IF(AND(COUNTIFS($D$2:D129,D129,$E$2:E129,E129,$F$2:F129,F129)=1,M129&gt;0),M129,0))</f>
        <v/>
      </c>
      <c r="O129" s="10" t="str">
        <f>IF(AND(D129&lt;&gt;"",COUNTIFS($D$2:D129,D129,$E$2:E129,E129,$F$2:F129,F129)&gt;1),"Dupe","")</f>
        <v/>
      </c>
      <c r="P129" s="10" t="str">
        <f>IF(J129="","",IF(AND(NOT(ISNA(MATCH(J129,SADC_Prefixes!$F$1:$F$83,0))),COUNTIF($J$2:J129,J129)=1),1,""))</f>
        <v/>
      </c>
      <c r="Q129" s="10" t="str">
        <f>IF(D129="","",IF(AND(NOT(ISNA(MATCH(LEFT(D129,2), SADC_Prefixes!A:A, 0))),COUNTIF($D$2:D129, LEFT(D129,2)&amp;"*")=1),1,""))</f>
        <v/>
      </c>
      <c r="R129" s="10" t="str">
        <f>IF(D129="","",_xlfn.IFNA(VLOOKUP(LEFT(D129,2), SADC_Prefixes!$A$2:$B$20, 2, FALSE),"Non SADC/DX"))</f>
        <v/>
      </c>
    </row>
    <row r="130" spans="13:18" x14ac:dyDescent="0.15">
      <c r="M130" s="10" t="str">
        <f>IF(D130="","",IF(OR(NOT(ISNA(VLOOKUP(LEFT(D130,3),SADC_Prefixes!$A$1:$B$21,2,FALSE))),NOT(ISNA(VLOOKUP(LEFT(D130,2),SADC_Prefixes!$A$1:$B$21,2,FALSE)))),IF(OR(E130="30m",E130="60m"),2,1),0))</f>
        <v/>
      </c>
      <c r="N130" s="10" t="str">
        <f>IF(D130="","",IF(AND(COUNTIFS($D$2:D130,D130,$E$2:E130,E130,$F$2:F130,F130)=1,M130&gt;0),M130,0))</f>
        <v/>
      </c>
      <c r="O130" s="10" t="str">
        <f>IF(AND(D130&lt;&gt;"",COUNTIFS($D$2:D130,D130,$E$2:E130,E130,$F$2:F130,F130)&gt;1),"Dupe","")</f>
        <v/>
      </c>
      <c r="P130" s="10" t="str">
        <f>IF(J130="","",IF(AND(NOT(ISNA(MATCH(J130,SADC_Prefixes!$F$1:$F$83,0))),COUNTIF($J$2:J130,J130)=1),1,""))</f>
        <v/>
      </c>
      <c r="Q130" s="10" t="str">
        <f>IF(D130="","",IF(AND(NOT(ISNA(MATCH(LEFT(D130,2), SADC_Prefixes!A:A, 0))),COUNTIF($D$2:D130, LEFT(D130,2)&amp;"*")=1),1,""))</f>
        <v/>
      </c>
      <c r="R130" s="10" t="str">
        <f>IF(D130="","",_xlfn.IFNA(VLOOKUP(LEFT(D130,2), SADC_Prefixes!$A$2:$B$20, 2, FALSE),"Non SADC/DX"))</f>
        <v/>
      </c>
    </row>
    <row r="131" spans="13:18" x14ac:dyDescent="0.15">
      <c r="M131" s="10" t="str">
        <f>IF(D131="","",IF(OR(NOT(ISNA(VLOOKUP(LEFT(D131,3),SADC_Prefixes!$A$1:$B$21,2,FALSE))),NOT(ISNA(VLOOKUP(LEFT(D131,2),SADC_Prefixes!$A$1:$B$21,2,FALSE)))),IF(OR(E131="30m",E131="60m"),2,1),0))</f>
        <v/>
      </c>
      <c r="N131" s="10" t="str">
        <f>IF(D131="","",IF(AND(COUNTIFS($D$2:D131,D131,$E$2:E131,E131,$F$2:F131,F131)=1,M131&gt;0),M131,0))</f>
        <v/>
      </c>
      <c r="O131" s="10" t="str">
        <f>IF(AND(D131&lt;&gt;"",COUNTIFS($D$2:D131,D131,$E$2:E131,E131,$F$2:F131,F131)&gt;1),"Dupe","")</f>
        <v/>
      </c>
      <c r="P131" s="10" t="str">
        <f>IF(J131="","",IF(AND(NOT(ISNA(MATCH(J131,SADC_Prefixes!$F$1:$F$83,0))),COUNTIF($J$2:J131,J131)=1),1,""))</f>
        <v/>
      </c>
      <c r="Q131" s="10" t="str">
        <f>IF(D131="","",IF(AND(NOT(ISNA(MATCH(LEFT(D131,2), SADC_Prefixes!A:A, 0))),COUNTIF($D$2:D131, LEFT(D131,2)&amp;"*")=1),1,""))</f>
        <v/>
      </c>
      <c r="R131" s="10" t="str">
        <f>IF(D131="","",_xlfn.IFNA(VLOOKUP(LEFT(D131,2), SADC_Prefixes!$A$2:$B$20, 2, FALSE),"Non SADC/DX"))</f>
        <v/>
      </c>
    </row>
    <row r="132" spans="13:18" x14ac:dyDescent="0.15">
      <c r="M132" s="10" t="str">
        <f>IF(D132="","",IF(OR(NOT(ISNA(VLOOKUP(LEFT(D132,3),SADC_Prefixes!$A$1:$B$21,2,FALSE))),NOT(ISNA(VLOOKUP(LEFT(D132,2),SADC_Prefixes!$A$1:$B$21,2,FALSE)))),IF(OR(E132="30m",E132="60m"),2,1),0))</f>
        <v/>
      </c>
      <c r="N132" s="10" t="str">
        <f>IF(D132="","",IF(AND(COUNTIFS($D$2:D132,D132,$E$2:E132,E132,$F$2:F132,F132)=1,M132&gt;0),M132,0))</f>
        <v/>
      </c>
      <c r="O132" s="10" t="str">
        <f>IF(AND(D132&lt;&gt;"",COUNTIFS($D$2:D132,D132,$E$2:E132,E132,$F$2:F132,F132)&gt;1),"Dupe","")</f>
        <v/>
      </c>
      <c r="P132" s="10" t="str">
        <f>IF(J132="","",IF(AND(NOT(ISNA(MATCH(J132,SADC_Prefixes!$F$1:$F$83,0))),COUNTIF($J$2:J132,J132)=1),1,""))</f>
        <v/>
      </c>
      <c r="Q132" s="10" t="str">
        <f>IF(D132="","",IF(AND(NOT(ISNA(MATCH(LEFT(D132,2), SADC_Prefixes!A:A, 0))),COUNTIF($D$2:D132, LEFT(D132,2)&amp;"*")=1),1,""))</f>
        <v/>
      </c>
      <c r="R132" s="10" t="str">
        <f>IF(D132="","",_xlfn.IFNA(VLOOKUP(LEFT(D132,2), SADC_Prefixes!$A$2:$B$20, 2, FALSE),"Non SADC/DX"))</f>
        <v/>
      </c>
    </row>
    <row r="133" spans="13:18" x14ac:dyDescent="0.15">
      <c r="M133" s="10" t="str">
        <f>IF(D133="","",IF(OR(NOT(ISNA(VLOOKUP(LEFT(D133,3),SADC_Prefixes!$A$1:$B$21,2,FALSE))),NOT(ISNA(VLOOKUP(LEFT(D133,2),SADC_Prefixes!$A$1:$B$21,2,FALSE)))),IF(OR(E133="30m",E133="60m"),2,1),0))</f>
        <v/>
      </c>
      <c r="N133" s="10" t="str">
        <f>IF(D133="","",IF(AND(COUNTIFS($D$2:D133,D133,$E$2:E133,E133,$F$2:F133,F133)=1,M133&gt;0),M133,0))</f>
        <v/>
      </c>
      <c r="O133" s="10" t="str">
        <f>IF(AND(D133&lt;&gt;"",COUNTIFS($D$2:D133,D133,$E$2:E133,E133,$F$2:F133,F133)&gt;1),"Dupe","")</f>
        <v/>
      </c>
      <c r="P133" s="10" t="str">
        <f>IF(J133="","",IF(AND(NOT(ISNA(MATCH(J133,SADC_Prefixes!$F$1:$F$83,0))),COUNTIF($J$2:J133,J133)=1),1,""))</f>
        <v/>
      </c>
      <c r="Q133" s="10" t="str">
        <f>IF(D133="","",IF(AND(NOT(ISNA(MATCH(LEFT(D133,2), SADC_Prefixes!A:A, 0))),COUNTIF($D$2:D133, LEFT(D133,2)&amp;"*")=1),1,""))</f>
        <v/>
      </c>
      <c r="R133" s="10" t="str">
        <f>IF(D133="","",_xlfn.IFNA(VLOOKUP(LEFT(D133,2), SADC_Prefixes!$A$2:$B$20, 2, FALSE),"Non SADC/DX"))</f>
        <v/>
      </c>
    </row>
    <row r="134" spans="13:18" x14ac:dyDescent="0.15">
      <c r="M134" s="10" t="str">
        <f>IF(D134="","",IF(OR(NOT(ISNA(VLOOKUP(LEFT(D134,3),SADC_Prefixes!$A$1:$B$21,2,FALSE))),NOT(ISNA(VLOOKUP(LEFT(D134,2),SADC_Prefixes!$A$1:$B$21,2,FALSE)))),IF(OR(E134="30m",E134="60m"),2,1),0))</f>
        <v/>
      </c>
      <c r="N134" s="10" t="str">
        <f>IF(D134="","",IF(AND(COUNTIFS($D$2:D134,D134,$E$2:E134,E134,$F$2:F134,F134)=1,M134&gt;0),M134,0))</f>
        <v/>
      </c>
      <c r="O134" s="10" t="str">
        <f>IF(AND(D134&lt;&gt;"",COUNTIFS($D$2:D134,D134,$E$2:E134,E134,$F$2:F134,F134)&gt;1),"Dupe","")</f>
        <v/>
      </c>
      <c r="P134" s="10" t="str">
        <f>IF(J134="","",IF(AND(NOT(ISNA(MATCH(J134,SADC_Prefixes!$F$1:$F$83,0))),COUNTIF($J$2:J134,J134)=1),1,""))</f>
        <v/>
      </c>
      <c r="Q134" s="10" t="str">
        <f>IF(D134="","",IF(AND(NOT(ISNA(MATCH(LEFT(D134,2), SADC_Prefixes!A:A, 0))),COUNTIF($D$2:D134, LEFT(D134,2)&amp;"*")=1),1,""))</f>
        <v/>
      </c>
      <c r="R134" s="10" t="str">
        <f>IF(D134="","",_xlfn.IFNA(VLOOKUP(LEFT(D134,2), SADC_Prefixes!$A$2:$B$20, 2, FALSE),"Non SADC/DX"))</f>
        <v/>
      </c>
    </row>
    <row r="135" spans="13:18" x14ac:dyDescent="0.15">
      <c r="M135" s="10" t="str">
        <f>IF(D135="","",IF(OR(NOT(ISNA(VLOOKUP(LEFT(D135,3),SADC_Prefixes!$A$1:$B$21,2,FALSE))),NOT(ISNA(VLOOKUP(LEFT(D135,2),SADC_Prefixes!$A$1:$B$21,2,FALSE)))),IF(OR(E135="30m",E135="60m"),2,1),0))</f>
        <v/>
      </c>
      <c r="N135" s="10" t="str">
        <f>IF(D135="","",IF(AND(COUNTIFS($D$2:D135,D135,$E$2:E135,E135,$F$2:F135,F135)=1,M135&gt;0),M135,0))</f>
        <v/>
      </c>
      <c r="O135" s="10" t="str">
        <f>IF(AND(D135&lt;&gt;"",COUNTIFS($D$2:D135,D135,$E$2:E135,E135,$F$2:F135,F135)&gt;1),"Dupe","")</f>
        <v/>
      </c>
      <c r="P135" s="10" t="str">
        <f>IF(J135="","",IF(AND(NOT(ISNA(MATCH(J135,SADC_Prefixes!$F$1:$F$83,0))),COUNTIF($J$2:J135,J135)=1),1,""))</f>
        <v/>
      </c>
      <c r="Q135" s="10" t="str">
        <f>IF(D135="","",IF(AND(NOT(ISNA(MATCH(LEFT(D135,2), SADC_Prefixes!A:A, 0))),COUNTIF($D$2:D135, LEFT(D135,2)&amp;"*")=1),1,""))</f>
        <v/>
      </c>
      <c r="R135" s="10" t="str">
        <f>IF(D135="","",_xlfn.IFNA(VLOOKUP(LEFT(D135,2), SADC_Prefixes!$A$2:$B$20, 2, FALSE),"Non SADC/DX"))</f>
        <v/>
      </c>
    </row>
    <row r="136" spans="13:18" x14ac:dyDescent="0.15">
      <c r="M136" s="10" t="str">
        <f>IF(D136="","",IF(OR(NOT(ISNA(VLOOKUP(LEFT(D136,3),SADC_Prefixes!$A$1:$B$21,2,FALSE))),NOT(ISNA(VLOOKUP(LEFT(D136,2),SADC_Prefixes!$A$1:$B$21,2,FALSE)))),IF(OR(E136="30m",E136="60m"),2,1),0))</f>
        <v/>
      </c>
      <c r="N136" s="10" t="str">
        <f>IF(D136="","",IF(AND(COUNTIFS($D$2:D136,D136,$E$2:E136,E136,$F$2:F136,F136)=1,M136&gt;0),M136,0))</f>
        <v/>
      </c>
      <c r="O136" s="10" t="str">
        <f>IF(AND(D136&lt;&gt;"",COUNTIFS($D$2:D136,D136,$E$2:E136,E136,$F$2:F136,F136)&gt;1),"Dupe","")</f>
        <v/>
      </c>
      <c r="P136" s="10" t="str">
        <f>IF(J136="","",IF(AND(NOT(ISNA(MATCH(J136,SADC_Prefixes!$F$1:$F$83,0))),COUNTIF($J$2:J136,J136)=1),1,""))</f>
        <v/>
      </c>
      <c r="Q136" s="10" t="str">
        <f>IF(D136="","",IF(AND(NOT(ISNA(MATCH(LEFT(D136,2), SADC_Prefixes!A:A, 0))),COUNTIF($D$2:D136, LEFT(D136,2)&amp;"*")=1),1,""))</f>
        <v/>
      </c>
      <c r="R136" s="10" t="str">
        <f>IF(D136="","",_xlfn.IFNA(VLOOKUP(LEFT(D136,2), SADC_Prefixes!$A$2:$B$20, 2, FALSE),"Non SADC/DX"))</f>
        <v/>
      </c>
    </row>
    <row r="137" spans="13:18" x14ac:dyDescent="0.15">
      <c r="M137" s="10" t="str">
        <f>IF(D137="","",IF(OR(NOT(ISNA(VLOOKUP(LEFT(D137,3),SADC_Prefixes!$A$1:$B$21,2,FALSE))),NOT(ISNA(VLOOKUP(LEFT(D137,2),SADC_Prefixes!$A$1:$B$21,2,FALSE)))),IF(OR(E137="30m",E137="60m"),2,1),0))</f>
        <v/>
      </c>
      <c r="N137" s="10" t="str">
        <f>IF(D137="","",IF(AND(COUNTIFS($D$2:D137,D137,$E$2:E137,E137,$F$2:F137,F137)=1,M137&gt;0),M137,0))</f>
        <v/>
      </c>
      <c r="O137" s="10" t="str">
        <f>IF(AND(D137&lt;&gt;"",COUNTIFS($D$2:D137,D137,$E$2:E137,E137,$F$2:F137,F137)&gt;1),"Dupe","")</f>
        <v/>
      </c>
      <c r="P137" s="10" t="str">
        <f>IF(J137="","",IF(AND(NOT(ISNA(MATCH(J137,SADC_Prefixes!$F$1:$F$83,0))),COUNTIF($J$2:J137,J137)=1),1,""))</f>
        <v/>
      </c>
      <c r="Q137" s="10" t="str">
        <f>IF(D137="","",IF(AND(NOT(ISNA(MATCH(LEFT(D137,2), SADC_Prefixes!A:A, 0))),COUNTIF($D$2:D137, LEFT(D137,2)&amp;"*")=1),1,""))</f>
        <v/>
      </c>
      <c r="R137" s="10" t="str">
        <f>IF(D137="","",_xlfn.IFNA(VLOOKUP(LEFT(D137,2), SADC_Prefixes!$A$2:$B$20, 2, FALSE),"Non SADC/DX"))</f>
        <v/>
      </c>
    </row>
    <row r="138" spans="13:18" x14ac:dyDescent="0.15">
      <c r="M138" s="10" t="str">
        <f>IF(D138="","",IF(OR(NOT(ISNA(VLOOKUP(LEFT(D138,3),SADC_Prefixes!$A$1:$B$21,2,FALSE))),NOT(ISNA(VLOOKUP(LEFT(D138,2),SADC_Prefixes!$A$1:$B$21,2,FALSE)))),IF(OR(E138="30m",E138="60m"),2,1),0))</f>
        <v/>
      </c>
      <c r="N138" s="10" t="str">
        <f>IF(D138="","",IF(AND(COUNTIFS($D$2:D138,D138,$E$2:E138,E138,$F$2:F138,F138)=1,M138&gt;0),M138,0))</f>
        <v/>
      </c>
      <c r="O138" s="10" t="str">
        <f>IF(AND(D138&lt;&gt;"",COUNTIFS($D$2:D138,D138,$E$2:E138,E138,$F$2:F138,F138)&gt;1),"Dupe","")</f>
        <v/>
      </c>
      <c r="P138" s="10" t="str">
        <f>IF(J138="","",IF(AND(NOT(ISNA(MATCH(J138,SADC_Prefixes!$F$1:$F$83,0))),COUNTIF($J$2:J138,J138)=1),1,""))</f>
        <v/>
      </c>
      <c r="Q138" s="10" t="str">
        <f>IF(D138="","",IF(AND(NOT(ISNA(MATCH(LEFT(D138,2), SADC_Prefixes!A:A, 0))),COUNTIF($D$2:D138, LEFT(D138,2)&amp;"*")=1),1,""))</f>
        <v/>
      </c>
      <c r="R138" s="10" t="str">
        <f>IF(D138="","",_xlfn.IFNA(VLOOKUP(LEFT(D138,2), SADC_Prefixes!$A$2:$B$20, 2, FALSE),"Non SADC/DX"))</f>
        <v/>
      </c>
    </row>
    <row r="139" spans="13:18" x14ac:dyDescent="0.15">
      <c r="M139" s="10" t="str">
        <f>IF(D139="","",IF(OR(NOT(ISNA(VLOOKUP(LEFT(D139,3),SADC_Prefixes!$A$1:$B$21,2,FALSE))),NOT(ISNA(VLOOKUP(LEFT(D139,2),SADC_Prefixes!$A$1:$B$21,2,FALSE)))),IF(OR(E139="30m",E139="60m"),2,1),0))</f>
        <v/>
      </c>
      <c r="N139" s="10" t="str">
        <f>IF(D139="","",IF(AND(COUNTIFS($D$2:D139,D139,$E$2:E139,E139,$F$2:F139,F139)=1,M139&gt;0),M139,0))</f>
        <v/>
      </c>
      <c r="O139" s="10" t="str">
        <f>IF(AND(D139&lt;&gt;"",COUNTIFS($D$2:D139,D139,$E$2:E139,E139,$F$2:F139,F139)&gt;1),"Dupe","")</f>
        <v/>
      </c>
      <c r="P139" s="10" t="str">
        <f>IF(J139="","",IF(AND(NOT(ISNA(MATCH(J139,SADC_Prefixes!$F$1:$F$83,0))),COUNTIF($J$2:J139,J139)=1),1,""))</f>
        <v/>
      </c>
      <c r="Q139" s="10" t="str">
        <f>IF(D139="","",IF(AND(NOT(ISNA(MATCH(LEFT(D139,2), SADC_Prefixes!A:A, 0))),COUNTIF($D$2:D139, LEFT(D139,2)&amp;"*")=1),1,""))</f>
        <v/>
      </c>
      <c r="R139" s="10" t="str">
        <f>IF(D139="","",_xlfn.IFNA(VLOOKUP(LEFT(D139,2), SADC_Prefixes!$A$2:$B$20, 2, FALSE),"Non SADC/DX"))</f>
        <v/>
      </c>
    </row>
    <row r="140" spans="13:18" x14ac:dyDescent="0.15">
      <c r="M140" s="10" t="str">
        <f>IF(D140="","",IF(OR(NOT(ISNA(VLOOKUP(LEFT(D140,3),SADC_Prefixes!$A$1:$B$21,2,FALSE))),NOT(ISNA(VLOOKUP(LEFT(D140,2),SADC_Prefixes!$A$1:$B$21,2,FALSE)))),IF(OR(E140="30m",E140="60m"),2,1),0))</f>
        <v/>
      </c>
      <c r="N140" s="10" t="str">
        <f>IF(D140="","",IF(AND(COUNTIFS($D$2:D140,D140,$E$2:E140,E140,$F$2:F140,F140)=1,M140&gt;0),M140,0))</f>
        <v/>
      </c>
      <c r="O140" s="10" t="str">
        <f>IF(AND(D140&lt;&gt;"",COUNTIFS($D$2:D140,D140,$E$2:E140,E140,$F$2:F140,F140)&gt;1),"Dupe","")</f>
        <v/>
      </c>
      <c r="P140" s="10" t="str">
        <f>IF(J140="","",IF(AND(NOT(ISNA(MATCH(J140,SADC_Prefixes!$F$1:$F$83,0))),COUNTIF($J$2:J140,J140)=1),1,""))</f>
        <v/>
      </c>
      <c r="Q140" s="10" t="str">
        <f>IF(D140="","",IF(AND(NOT(ISNA(MATCH(LEFT(D140,2), SADC_Prefixes!A:A, 0))),COUNTIF($D$2:D140, LEFT(D140,2)&amp;"*")=1),1,""))</f>
        <v/>
      </c>
      <c r="R140" s="10" t="str">
        <f>IF(D140="","",_xlfn.IFNA(VLOOKUP(LEFT(D140,2), SADC_Prefixes!$A$2:$B$20, 2, FALSE),"Non SADC/DX"))</f>
        <v/>
      </c>
    </row>
    <row r="141" spans="13:18" x14ac:dyDescent="0.15">
      <c r="M141" s="10" t="str">
        <f>IF(D141="","",IF(OR(NOT(ISNA(VLOOKUP(LEFT(D141,3),SADC_Prefixes!$A$1:$B$21,2,FALSE))),NOT(ISNA(VLOOKUP(LEFT(D141,2),SADC_Prefixes!$A$1:$B$21,2,FALSE)))),IF(OR(E141="30m",E141="60m"),2,1),0))</f>
        <v/>
      </c>
      <c r="N141" s="10" t="str">
        <f>IF(D141="","",IF(AND(COUNTIFS($D$2:D141,D141,$E$2:E141,E141,$F$2:F141,F141)=1,M141&gt;0),M141,0))</f>
        <v/>
      </c>
      <c r="O141" s="10" t="str">
        <f>IF(AND(D141&lt;&gt;"",COUNTIFS($D$2:D141,D141,$E$2:E141,E141,$F$2:F141,F141)&gt;1),"Dupe","")</f>
        <v/>
      </c>
      <c r="P141" s="10" t="str">
        <f>IF(J141="","",IF(AND(NOT(ISNA(MATCH(J141,SADC_Prefixes!$F$1:$F$83,0))),COUNTIF($J$2:J141,J141)=1),1,""))</f>
        <v/>
      </c>
      <c r="Q141" s="10" t="str">
        <f>IF(D141="","",IF(AND(NOT(ISNA(MATCH(LEFT(D141,2), SADC_Prefixes!A:A, 0))),COUNTIF($D$2:D141, LEFT(D141,2)&amp;"*")=1),1,""))</f>
        <v/>
      </c>
      <c r="R141" s="10" t="str">
        <f>IF(D141="","",_xlfn.IFNA(VLOOKUP(LEFT(D141,2), SADC_Prefixes!$A$2:$B$20, 2, FALSE),"Non SADC/DX"))</f>
        <v/>
      </c>
    </row>
    <row r="142" spans="13:18" x14ac:dyDescent="0.15">
      <c r="M142" s="10" t="str">
        <f>IF(D142="","",IF(OR(NOT(ISNA(VLOOKUP(LEFT(D142,3),SADC_Prefixes!$A$1:$B$21,2,FALSE))),NOT(ISNA(VLOOKUP(LEFT(D142,2),SADC_Prefixes!$A$1:$B$21,2,FALSE)))),IF(OR(E142="30m",E142="60m"),2,1),0))</f>
        <v/>
      </c>
      <c r="N142" s="10" t="str">
        <f>IF(D142="","",IF(AND(COUNTIFS($D$2:D142,D142,$E$2:E142,E142,$F$2:F142,F142)=1,M142&gt;0),M142,0))</f>
        <v/>
      </c>
      <c r="O142" s="10" t="str">
        <f>IF(AND(D142&lt;&gt;"",COUNTIFS($D$2:D142,D142,$E$2:E142,E142,$F$2:F142,F142)&gt;1),"Dupe","")</f>
        <v/>
      </c>
      <c r="P142" s="10" t="str">
        <f>IF(J142="","",IF(AND(NOT(ISNA(MATCH(J142,SADC_Prefixes!$F$1:$F$83,0))),COUNTIF($J$2:J142,J142)=1),1,""))</f>
        <v/>
      </c>
      <c r="Q142" s="10" t="str">
        <f>IF(D142="","",IF(AND(NOT(ISNA(MATCH(LEFT(D142,2), SADC_Prefixes!A:A, 0))),COUNTIF($D$2:D142, LEFT(D142,2)&amp;"*")=1),1,""))</f>
        <v/>
      </c>
      <c r="R142" s="10" t="str">
        <f>IF(D142="","",_xlfn.IFNA(VLOOKUP(LEFT(D142,2), SADC_Prefixes!$A$2:$B$20, 2, FALSE),"Non SADC/DX"))</f>
        <v/>
      </c>
    </row>
    <row r="143" spans="13:18" x14ac:dyDescent="0.15">
      <c r="M143" s="10" t="str">
        <f>IF(D143="","",IF(OR(NOT(ISNA(VLOOKUP(LEFT(D143,3),SADC_Prefixes!$A$1:$B$21,2,FALSE))),NOT(ISNA(VLOOKUP(LEFT(D143,2),SADC_Prefixes!$A$1:$B$21,2,FALSE)))),IF(OR(E143="30m",E143="60m"),2,1),0))</f>
        <v/>
      </c>
      <c r="N143" s="10" t="str">
        <f>IF(D143="","",IF(AND(COUNTIFS($D$2:D143,D143,$E$2:E143,E143,$F$2:F143,F143)=1,M143&gt;0),M143,0))</f>
        <v/>
      </c>
      <c r="O143" s="10" t="str">
        <f>IF(AND(D143&lt;&gt;"",COUNTIFS($D$2:D143,D143,$E$2:E143,E143,$F$2:F143,F143)&gt;1),"Dupe","")</f>
        <v/>
      </c>
      <c r="P143" s="10" t="str">
        <f>IF(J143="","",IF(AND(NOT(ISNA(MATCH(J143,SADC_Prefixes!$F$1:$F$83,0))),COUNTIF($J$2:J143,J143)=1),1,""))</f>
        <v/>
      </c>
      <c r="Q143" s="10" t="str">
        <f>IF(D143="","",IF(AND(NOT(ISNA(MATCH(LEFT(D143,2), SADC_Prefixes!A:A, 0))),COUNTIF($D$2:D143, LEFT(D143,2)&amp;"*")=1),1,""))</f>
        <v/>
      </c>
      <c r="R143" s="10" t="str">
        <f>IF(D143="","",_xlfn.IFNA(VLOOKUP(LEFT(D143,2), SADC_Prefixes!$A$2:$B$20, 2, FALSE),"Non SADC/DX"))</f>
        <v/>
      </c>
    </row>
    <row r="144" spans="13:18" x14ac:dyDescent="0.15">
      <c r="M144" s="10" t="str">
        <f>IF(D144="","",IF(OR(NOT(ISNA(VLOOKUP(LEFT(D144,3),SADC_Prefixes!$A$1:$B$21,2,FALSE))),NOT(ISNA(VLOOKUP(LEFT(D144,2),SADC_Prefixes!$A$1:$B$21,2,FALSE)))),IF(OR(E144="30m",E144="60m"),2,1),0))</f>
        <v/>
      </c>
      <c r="N144" s="10" t="str">
        <f>IF(D144="","",IF(AND(COUNTIFS($D$2:D144,D144,$E$2:E144,E144,$F$2:F144,F144)=1,M144&gt;0),M144,0))</f>
        <v/>
      </c>
      <c r="O144" s="10" t="str">
        <f>IF(AND(D144&lt;&gt;"",COUNTIFS($D$2:D144,D144,$E$2:E144,E144,$F$2:F144,F144)&gt;1),"Dupe","")</f>
        <v/>
      </c>
      <c r="P144" s="10" t="str">
        <f>IF(J144="","",IF(AND(NOT(ISNA(MATCH(J144,SADC_Prefixes!$F$1:$F$83,0))),COUNTIF($J$2:J144,J144)=1),1,""))</f>
        <v/>
      </c>
      <c r="Q144" s="10" t="str">
        <f>IF(D144="","",IF(AND(NOT(ISNA(MATCH(LEFT(D144,2), SADC_Prefixes!A:A, 0))),COUNTIF($D$2:D144, LEFT(D144,2)&amp;"*")=1),1,""))</f>
        <v/>
      </c>
      <c r="R144" s="10" t="str">
        <f>IF(D144="","",_xlfn.IFNA(VLOOKUP(LEFT(D144,2), SADC_Prefixes!$A$2:$B$20, 2, FALSE),"Non SADC/DX"))</f>
        <v/>
      </c>
    </row>
    <row r="145" spans="13:18" x14ac:dyDescent="0.15">
      <c r="M145" s="10" t="str">
        <f>IF(D145="","",IF(OR(NOT(ISNA(VLOOKUP(LEFT(D145,3),SADC_Prefixes!$A$1:$B$21,2,FALSE))),NOT(ISNA(VLOOKUP(LEFT(D145,2),SADC_Prefixes!$A$1:$B$21,2,FALSE)))),IF(OR(E145="30m",E145="60m"),2,1),0))</f>
        <v/>
      </c>
      <c r="N145" s="10" t="str">
        <f>IF(D145="","",IF(AND(COUNTIFS($D$2:D145,D145,$E$2:E145,E145,$F$2:F145,F145)=1,M145&gt;0),M145,0))</f>
        <v/>
      </c>
      <c r="O145" s="10" t="str">
        <f>IF(AND(D145&lt;&gt;"",COUNTIFS($D$2:D145,D145,$E$2:E145,E145,$F$2:F145,F145)&gt;1),"Dupe","")</f>
        <v/>
      </c>
      <c r="P145" s="10" t="str">
        <f>IF(J145="","",IF(AND(NOT(ISNA(MATCH(J145,SADC_Prefixes!$F$1:$F$83,0))),COUNTIF($J$2:J145,J145)=1),1,""))</f>
        <v/>
      </c>
      <c r="Q145" s="10" t="str">
        <f>IF(D145="","",IF(AND(NOT(ISNA(MATCH(LEFT(D145,2), SADC_Prefixes!A:A, 0))),COUNTIF($D$2:D145, LEFT(D145,2)&amp;"*")=1),1,""))</f>
        <v/>
      </c>
      <c r="R145" s="10" t="str">
        <f>IF(D145="","",_xlfn.IFNA(VLOOKUP(LEFT(D145,2), SADC_Prefixes!$A$2:$B$20, 2, FALSE),"Non SADC/DX"))</f>
        <v/>
      </c>
    </row>
    <row r="146" spans="13:18" x14ac:dyDescent="0.15">
      <c r="M146" s="10" t="str">
        <f>IF(D146="","",IF(OR(NOT(ISNA(VLOOKUP(LEFT(D146,3),SADC_Prefixes!$A$1:$B$21,2,FALSE))),NOT(ISNA(VLOOKUP(LEFT(D146,2),SADC_Prefixes!$A$1:$B$21,2,FALSE)))),IF(OR(E146="30m",E146="60m"),2,1),0))</f>
        <v/>
      </c>
      <c r="N146" s="10" t="str">
        <f>IF(D146="","",IF(AND(COUNTIFS($D$2:D146,D146,$E$2:E146,E146,$F$2:F146,F146)=1,M146&gt;0),M146,0))</f>
        <v/>
      </c>
      <c r="O146" s="10" t="str">
        <f>IF(AND(D146&lt;&gt;"",COUNTIFS($D$2:D146,D146,$E$2:E146,E146,$F$2:F146,F146)&gt;1),"Dupe","")</f>
        <v/>
      </c>
      <c r="P146" s="10" t="str">
        <f>IF(J146="","",IF(AND(NOT(ISNA(MATCH(J146,SADC_Prefixes!$F$1:$F$83,0))),COUNTIF($J$2:J146,J146)=1),1,""))</f>
        <v/>
      </c>
      <c r="Q146" s="10" t="str">
        <f>IF(D146="","",IF(AND(NOT(ISNA(MATCH(LEFT(D146,2), SADC_Prefixes!A:A, 0))),COUNTIF($D$2:D146, LEFT(D146,2)&amp;"*")=1),1,""))</f>
        <v/>
      </c>
      <c r="R146" s="10" t="str">
        <f>IF(D146="","",_xlfn.IFNA(VLOOKUP(LEFT(D146,2), SADC_Prefixes!$A$2:$B$20, 2, FALSE),"Non SADC/DX"))</f>
        <v/>
      </c>
    </row>
    <row r="147" spans="13:18" x14ac:dyDescent="0.15">
      <c r="M147" s="10" t="str">
        <f>IF(D147="","",IF(OR(NOT(ISNA(VLOOKUP(LEFT(D147,3),SADC_Prefixes!$A$1:$B$21,2,FALSE))),NOT(ISNA(VLOOKUP(LEFT(D147,2),SADC_Prefixes!$A$1:$B$21,2,FALSE)))),IF(OR(E147="30m",E147="60m"),2,1),0))</f>
        <v/>
      </c>
      <c r="N147" s="10" t="str">
        <f>IF(D147="","",IF(AND(COUNTIFS($D$2:D147,D147,$E$2:E147,E147,$F$2:F147,F147)=1,M147&gt;0),M147,0))</f>
        <v/>
      </c>
      <c r="O147" s="10" t="str">
        <f>IF(AND(D147&lt;&gt;"",COUNTIFS($D$2:D147,D147,$E$2:E147,E147,$F$2:F147,F147)&gt;1),"Dupe","")</f>
        <v/>
      </c>
      <c r="P147" s="10" t="str">
        <f>IF(J147="","",IF(AND(NOT(ISNA(MATCH(J147,SADC_Prefixes!$F$1:$F$83,0))),COUNTIF($J$2:J147,J147)=1),1,""))</f>
        <v/>
      </c>
      <c r="Q147" s="10" t="str">
        <f>IF(D147="","",IF(AND(NOT(ISNA(MATCH(LEFT(D147,2), SADC_Prefixes!A:A, 0))),COUNTIF($D$2:D147, LEFT(D147,2)&amp;"*")=1),1,""))</f>
        <v/>
      </c>
      <c r="R147" s="10" t="str">
        <f>IF(D147="","",_xlfn.IFNA(VLOOKUP(LEFT(D147,2), SADC_Prefixes!$A$2:$B$20, 2, FALSE),"Non SADC/DX"))</f>
        <v/>
      </c>
    </row>
    <row r="148" spans="13:18" x14ac:dyDescent="0.15">
      <c r="M148" s="10" t="str">
        <f>IF(D148="","",IF(OR(NOT(ISNA(VLOOKUP(LEFT(D148,3),SADC_Prefixes!$A$1:$B$21,2,FALSE))),NOT(ISNA(VLOOKUP(LEFT(D148,2),SADC_Prefixes!$A$1:$B$21,2,FALSE)))),IF(OR(E148="30m",E148="60m"),2,1),0))</f>
        <v/>
      </c>
      <c r="N148" s="10" t="str">
        <f>IF(D148="","",IF(AND(COUNTIFS($D$2:D148,D148,$E$2:E148,E148,$F$2:F148,F148)=1,M148&gt;0),M148,0))</f>
        <v/>
      </c>
      <c r="O148" s="10" t="str">
        <f>IF(AND(D148&lt;&gt;"",COUNTIFS($D$2:D148,D148,$E$2:E148,E148,$F$2:F148,F148)&gt;1),"Dupe","")</f>
        <v/>
      </c>
      <c r="P148" s="10" t="str">
        <f>IF(J148="","",IF(AND(NOT(ISNA(MATCH(J148,SADC_Prefixes!$F$1:$F$83,0))),COUNTIF($J$2:J148,J148)=1),1,""))</f>
        <v/>
      </c>
      <c r="Q148" s="10" t="str">
        <f>IF(D148="","",IF(AND(NOT(ISNA(MATCH(LEFT(D148,2), SADC_Prefixes!A:A, 0))),COUNTIF($D$2:D148, LEFT(D148,2)&amp;"*")=1),1,""))</f>
        <v/>
      </c>
      <c r="R148" s="10" t="str">
        <f>IF(D148="","",_xlfn.IFNA(VLOOKUP(LEFT(D148,2), SADC_Prefixes!$A$2:$B$20, 2, FALSE),"Non SADC/DX"))</f>
        <v/>
      </c>
    </row>
    <row r="149" spans="13:18" x14ac:dyDescent="0.15">
      <c r="M149" s="10" t="str">
        <f>IF(D149="","",IF(OR(NOT(ISNA(VLOOKUP(LEFT(D149,3),SADC_Prefixes!$A$1:$B$21,2,FALSE))),NOT(ISNA(VLOOKUP(LEFT(D149,2),SADC_Prefixes!$A$1:$B$21,2,FALSE)))),IF(OR(E149="30m",E149="60m"),2,1),0))</f>
        <v/>
      </c>
      <c r="N149" s="10" t="str">
        <f>IF(D149="","",IF(AND(COUNTIFS($D$2:D149,D149,$E$2:E149,E149,$F$2:F149,F149)=1,M149&gt;0),M149,0))</f>
        <v/>
      </c>
      <c r="O149" s="10" t="str">
        <f>IF(AND(D149&lt;&gt;"",COUNTIFS($D$2:D149,D149,$E$2:E149,E149,$F$2:F149,F149)&gt;1),"Dupe","")</f>
        <v/>
      </c>
      <c r="P149" s="10" t="str">
        <f>IF(J149="","",IF(AND(NOT(ISNA(MATCH(J149,SADC_Prefixes!$F$1:$F$83,0))),COUNTIF($J$2:J149,J149)=1),1,""))</f>
        <v/>
      </c>
      <c r="Q149" s="10" t="str">
        <f>IF(D149="","",IF(AND(NOT(ISNA(MATCH(LEFT(D149,2), SADC_Prefixes!A:A, 0))),COUNTIF($D$2:D149, LEFT(D149,2)&amp;"*")=1),1,""))</f>
        <v/>
      </c>
      <c r="R149" s="10" t="str">
        <f>IF(D149="","",_xlfn.IFNA(VLOOKUP(LEFT(D149,2), SADC_Prefixes!$A$2:$B$20, 2, FALSE),"Non SADC/DX"))</f>
        <v/>
      </c>
    </row>
    <row r="150" spans="13:18" x14ac:dyDescent="0.15">
      <c r="M150" s="10" t="str">
        <f>IF(D150="","",IF(OR(NOT(ISNA(VLOOKUP(LEFT(D150,3),SADC_Prefixes!$A$1:$B$21,2,FALSE))),NOT(ISNA(VLOOKUP(LEFT(D150,2),SADC_Prefixes!$A$1:$B$21,2,FALSE)))),IF(OR(E150="30m",E150="60m"),2,1),0))</f>
        <v/>
      </c>
      <c r="N150" s="10" t="str">
        <f>IF(D150="","",IF(AND(COUNTIFS($D$2:D150,D150,$E$2:E150,E150,$F$2:F150,F150)=1,M150&gt;0),M150,0))</f>
        <v/>
      </c>
      <c r="O150" s="10" t="str">
        <f>IF(AND(D150&lt;&gt;"",COUNTIFS($D$2:D150,D150,$E$2:E150,E150,$F$2:F150,F150)&gt;1),"Dupe","")</f>
        <v/>
      </c>
      <c r="P150" s="10" t="str">
        <f>IF(J150="","",IF(AND(NOT(ISNA(MATCH(J150,SADC_Prefixes!$F$1:$F$83,0))),COUNTIF($J$2:J150,J150)=1),1,""))</f>
        <v/>
      </c>
      <c r="Q150" s="10" t="str">
        <f>IF(D150="","",IF(AND(NOT(ISNA(MATCH(LEFT(D150,2), SADC_Prefixes!A:A, 0))),COUNTIF($D$2:D150, LEFT(D150,2)&amp;"*")=1),1,""))</f>
        <v/>
      </c>
      <c r="R150" s="10" t="str">
        <f>IF(D150="","",_xlfn.IFNA(VLOOKUP(LEFT(D150,2), SADC_Prefixes!$A$2:$B$20, 2, FALSE),"Non SADC/DX"))</f>
        <v/>
      </c>
    </row>
    <row r="151" spans="13:18" x14ac:dyDescent="0.15">
      <c r="M151" s="10" t="str">
        <f>IF(D151="","",IF(OR(NOT(ISNA(VLOOKUP(LEFT(D151,3),SADC_Prefixes!$A$1:$B$21,2,FALSE))),NOT(ISNA(VLOOKUP(LEFT(D151,2),SADC_Prefixes!$A$1:$B$21,2,FALSE)))),IF(OR(E151="30m",E151="60m"),2,1),0))</f>
        <v/>
      </c>
      <c r="N151" s="10" t="str">
        <f>IF(D151="","",IF(AND(COUNTIFS($D$2:D151,D151,$E$2:E151,E151,$F$2:F151,F151)=1,M151&gt;0),M151,0))</f>
        <v/>
      </c>
      <c r="O151" s="10" t="str">
        <f>IF(AND(D151&lt;&gt;"",COUNTIFS($D$2:D151,D151,$E$2:E151,E151,$F$2:F151,F151)&gt;1),"Dupe","")</f>
        <v/>
      </c>
      <c r="P151" s="10" t="str">
        <f>IF(J151="","",IF(AND(NOT(ISNA(MATCH(J151,SADC_Prefixes!$F$1:$F$83,0))),COUNTIF($J$2:J151,J151)=1),1,""))</f>
        <v/>
      </c>
      <c r="Q151" s="10" t="str">
        <f>IF(D151="","",IF(AND(NOT(ISNA(MATCH(LEFT(D151,2), SADC_Prefixes!A:A, 0))),COUNTIF($D$2:D151, LEFT(D151,2)&amp;"*")=1),1,""))</f>
        <v/>
      </c>
      <c r="R151" s="10" t="str">
        <f>IF(D151="","",_xlfn.IFNA(VLOOKUP(LEFT(D151,2), SADC_Prefixes!$A$2:$B$20, 2, FALSE),"Non SADC/DX"))</f>
        <v/>
      </c>
    </row>
    <row r="152" spans="13:18" x14ac:dyDescent="0.15">
      <c r="M152" s="10" t="str">
        <f>IF(D152="","",IF(OR(NOT(ISNA(VLOOKUP(LEFT(D152,3),SADC_Prefixes!$A$1:$B$21,2,FALSE))),NOT(ISNA(VLOOKUP(LEFT(D152,2),SADC_Prefixes!$A$1:$B$21,2,FALSE)))),IF(OR(E152="30m",E152="60m"),2,1),0))</f>
        <v/>
      </c>
      <c r="N152" s="10" t="str">
        <f>IF(D152="","",IF(AND(COUNTIFS($D$2:D152,D152,$E$2:E152,E152,$F$2:F152,F152)=1,M152&gt;0),M152,0))</f>
        <v/>
      </c>
      <c r="O152" s="10" t="str">
        <f>IF(AND(D152&lt;&gt;"",COUNTIFS($D$2:D152,D152,$E$2:E152,E152,$F$2:F152,F152)&gt;1),"Dupe","")</f>
        <v/>
      </c>
      <c r="P152" s="10" t="str">
        <f>IF(J152="","",IF(AND(NOT(ISNA(MATCH(J152,SADC_Prefixes!$F$1:$F$83,0))),COUNTIF($J$2:J152,J152)=1),1,""))</f>
        <v/>
      </c>
      <c r="Q152" s="10" t="str">
        <f>IF(D152="","",IF(AND(NOT(ISNA(MATCH(LEFT(D152,2), SADC_Prefixes!A:A, 0))),COUNTIF($D$2:D152, LEFT(D152,2)&amp;"*")=1),1,""))</f>
        <v/>
      </c>
      <c r="R152" s="10" t="str">
        <f>IF(D152="","",_xlfn.IFNA(VLOOKUP(LEFT(D152,2), SADC_Prefixes!$A$2:$B$20, 2, FALSE),"Non SADC/DX"))</f>
        <v/>
      </c>
    </row>
    <row r="153" spans="13:18" x14ac:dyDescent="0.15">
      <c r="M153" s="10" t="str">
        <f>IF(D153="","",IF(OR(NOT(ISNA(VLOOKUP(LEFT(D153,3),SADC_Prefixes!$A$1:$B$21,2,FALSE))),NOT(ISNA(VLOOKUP(LEFT(D153,2),SADC_Prefixes!$A$1:$B$21,2,FALSE)))),IF(OR(E153="30m",E153="60m"),2,1),0))</f>
        <v/>
      </c>
      <c r="N153" s="10" t="str">
        <f>IF(D153="","",IF(AND(COUNTIFS($D$2:D153,D153,$E$2:E153,E153,$F$2:F153,F153)=1,M153&gt;0),M153,0))</f>
        <v/>
      </c>
      <c r="O153" s="10" t="str">
        <f>IF(AND(D153&lt;&gt;"",COUNTIFS($D$2:D153,D153,$E$2:E153,E153,$F$2:F153,F153)&gt;1),"Dupe","")</f>
        <v/>
      </c>
      <c r="P153" s="10" t="str">
        <f>IF(J153="","",IF(AND(NOT(ISNA(MATCH(J153,SADC_Prefixes!$F$1:$F$83,0))),COUNTIF($J$2:J153,J153)=1),1,""))</f>
        <v/>
      </c>
      <c r="Q153" s="10" t="str">
        <f>IF(D153="","",IF(AND(NOT(ISNA(MATCH(LEFT(D153,2), SADC_Prefixes!A:A, 0))),COUNTIF($D$2:D153, LEFT(D153,2)&amp;"*")=1),1,""))</f>
        <v/>
      </c>
      <c r="R153" s="10" t="str">
        <f>IF(D153="","",_xlfn.IFNA(VLOOKUP(LEFT(D153,2), SADC_Prefixes!$A$2:$B$20, 2, FALSE),"Non SADC/DX"))</f>
        <v/>
      </c>
    </row>
    <row r="154" spans="13:18" x14ac:dyDescent="0.15">
      <c r="M154" s="10" t="str">
        <f>IF(D154="","",IF(OR(NOT(ISNA(VLOOKUP(LEFT(D154,3),SADC_Prefixes!$A$1:$B$21,2,FALSE))),NOT(ISNA(VLOOKUP(LEFT(D154,2),SADC_Prefixes!$A$1:$B$21,2,FALSE)))),IF(OR(E154="30m",E154="60m"),2,1),0))</f>
        <v/>
      </c>
      <c r="N154" s="10" t="str">
        <f>IF(D154="","",IF(AND(COUNTIFS($D$2:D154,D154,$E$2:E154,E154,$F$2:F154,F154)=1,M154&gt;0),M154,0))</f>
        <v/>
      </c>
      <c r="O154" s="10" t="str">
        <f>IF(AND(D154&lt;&gt;"",COUNTIFS($D$2:D154,D154,$E$2:E154,E154,$F$2:F154,F154)&gt;1),"Dupe","")</f>
        <v/>
      </c>
      <c r="P154" s="10" t="str">
        <f>IF(J154="","",IF(AND(NOT(ISNA(MATCH(J154,SADC_Prefixes!$F$1:$F$83,0))),COUNTIF($J$2:J154,J154)=1),1,""))</f>
        <v/>
      </c>
      <c r="Q154" s="10" t="str">
        <f>IF(D154="","",IF(AND(NOT(ISNA(MATCH(LEFT(D154,2), SADC_Prefixes!A:A, 0))),COUNTIF($D$2:D154, LEFT(D154,2)&amp;"*")=1),1,""))</f>
        <v/>
      </c>
      <c r="R154" s="10" t="str">
        <f>IF(D154="","",_xlfn.IFNA(VLOOKUP(LEFT(D154,2), SADC_Prefixes!$A$2:$B$20, 2, FALSE),"Non SADC/DX"))</f>
        <v/>
      </c>
    </row>
    <row r="155" spans="13:18" x14ac:dyDescent="0.15">
      <c r="M155" s="10" t="str">
        <f>IF(D155="","",IF(OR(NOT(ISNA(VLOOKUP(LEFT(D155,3),SADC_Prefixes!$A$1:$B$21,2,FALSE))),NOT(ISNA(VLOOKUP(LEFT(D155,2),SADC_Prefixes!$A$1:$B$21,2,FALSE)))),IF(OR(E155="30m",E155="60m"),2,1),0))</f>
        <v/>
      </c>
      <c r="N155" s="10" t="str">
        <f>IF(D155="","",IF(AND(COUNTIFS($D$2:D155,D155,$E$2:E155,E155,$F$2:F155,F155)=1,M155&gt;0),M155,0))</f>
        <v/>
      </c>
      <c r="O155" s="10" t="str">
        <f>IF(AND(D155&lt;&gt;"",COUNTIFS($D$2:D155,D155,$E$2:E155,E155,$F$2:F155,F155)&gt;1),"Dupe","")</f>
        <v/>
      </c>
      <c r="P155" s="10" t="str">
        <f>IF(J155="","",IF(AND(NOT(ISNA(MATCH(J155,SADC_Prefixes!$F$1:$F$83,0))),COUNTIF($J$2:J155,J155)=1),1,""))</f>
        <v/>
      </c>
      <c r="Q155" s="10" t="str">
        <f>IF(D155="","",IF(AND(NOT(ISNA(MATCH(LEFT(D155,2), SADC_Prefixes!A:A, 0))),COUNTIF($D$2:D155, LEFT(D155,2)&amp;"*")=1),1,""))</f>
        <v/>
      </c>
      <c r="R155" s="10" t="str">
        <f>IF(D155="","",_xlfn.IFNA(VLOOKUP(LEFT(D155,2), SADC_Prefixes!$A$2:$B$20, 2, FALSE),"Non SADC/DX"))</f>
        <v/>
      </c>
    </row>
    <row r="156" spans="13:18" x14ac:dyDescent="0.15">
      <c r="M156" s="10" t="str">
        <f>IF(D156="","",IF(OR(NOT(ISNA(VLOOKUP(LEFT(D156,3),SADC_Prefixes!$A$1:$B$21,2,FALSE))),NOT(ISNA(VLOOKUP(LEFT(D156,2),SADC_Prefixes!$A$1:$B$21,2,FALSE)))),IF(OR(E156="30m",E156="60m"),2,1),0))</f>
        <v/>
      </c>
      <c r="N156" s="10" t="str">
        <f>IF(D156="","",IF(AND(COUNTIFS($D$2:D156,D156,$E$2:E156,E156,$F$2:F156,F156)=1,M156&gt;0),M156,0))</f>
        <v/>
      </c>
      <c r="O156" s="10" t="str">
        <f>IF(AND(D156&lt;&gt;"",COUNTIFS($D$2:D156,D156,$E$2:E156,E156,$F$2:F156,F156)&gt;1),"Dupe","")</f>
        <v/>
      </c>
      <c r="P156" s="10" t="str">
        <f>IF(J156="","",IF(AND(NOT(ISNA(MATCH(J156,SADC_Prefixes!$F$1:$F$83,0))),COUNTIF($J$2:J156,J156)=1),1,""))</f>
        <v/>
      </c>
      <c r="Q156" s="10" t="str">
        <f>IF(D156="","",IF(AND(NOT(ISNA(MATCH(LEFT(D156,2), SADC_Prefixes!A:A, 0))),COUNTIF($D$2:D156, LEFT(D156,2)&amp;"*")=1),1,""))</f>
        <v/>
      </c>
      <c r="R156" s="10" t="str">
        <f>IF(D156="","",_xlfn.IFNA(VLOOKUP(LEFT(D156,2), SADC_Prefixes!$A$2:$B$20, 2, FALSE),"Non SADC/DX"))</f>
        <v/>
      </c>
    </row>
    <row r="157" spans="13:18" x14ac:dyDescent="0.15">
      <c r="M157" s="10" t="str">
        <f>IF(D157="","",IF(OR(NOT(ISNA(VLOOKUP(LEFT(D157,3),SADC_Prefixes!$A$1:$B$21,2,FALSE))),NOT(ISNA(VLOOKUP(LEFT(D157,2),SADC_Prefixes!$A$1:$B$21,2,FALSE)))),IF(OR(E157="30m",E157="60m"),2,1),0))</f>
        <v/>
      </c>
      <c r="N157" s="10" t="str">
        <f>IF(D157="","",IF(AND(COUNTIFS($D$2:D157,D157,$E$2:E157,E157,$F$2:F157,F157)=1,M157&gt;0),M157,0))</f>
        <v/>
      </c>
      <c r="O157" s="10" t="str">
        <f>IF(AND(D157&lt;&gt;"",COUNTIFS($D$2:D157,D157,$E$2:E157,E157,$F$2:F157,F157)&gt;1),"Dupe","")</f>
        <v/>
      </c>
      <c r="P157" s="10" t="str">
        <f>IF(J157="","",IF(AND(NOT(ISNA(MATCH(J157,SADC_Prefixes!$F$1:$F$83,0))),COUNTIF($J$2:J157,J157)=1),1,""))</f>
        <v/>
      </c>
      <c r="Q157" s="10" t="str">
        <f>IF(D157="","",IF(AND(NOT(ISNA(MATCH(LEFT(D157,2), SADC_Prefixes!A:A, 0))),COUNTIF($D$2:D157, LEFT(D157,2)&amp;"*")=1),1,""))</f>
        <v/>
      </c>
      <c r="R157" s="10" t="str">
        <f>IF(D157="","",_xlfn.IFNA(VLOOKUP(LEFT(D157,2), SADC_Prefixes!$A$2:$B$20, 2, FALSE),"Non SADC/DX"))</f>
        <v/>
      </c>
    </row>
    <row r="158" spans="13:18" x14ac:dyDescent="0.15">
      <c r="M158" s="10" t="str">
        <f>IF(D158="","",IF(OR(NOT(ISNA(VLOOKUP(LEFT(D158,3),SADC_Prefixes!$A$1:$B$21,2,FALSE))),NOT(ISNA(VLOOKUP(LEFT(D158,2),SADC_Prefixes!$A$1:$B$21,2,FALSE)))),IF(OR(E158="30m",E158="60m"),2,1),0))</f>
        <v/>
      </c>
      <c r="N158" s="10" t="str">
        <f>IF(D158="","",IF(AND(COUNTIFS($D$2:D158,D158,$E$2:E158,E158,$F$2:F158,F158)=1,M158&gt;0),M158,0))</f>
        <v/>
      </c>
      <c r="O158" s="10" t="str">
        <f>IF(AND(D158&lt;&gt;"",COUNTIFS($D$2:D158,D158,$E$2:E158,E158,$F$2:F158,F158)&gt;1),"Dupe","")</f>
        <v/>
      </c>
      <c r="P158" s="10" t="str">
        <f>IF(J158="","",IF(AND(NOT(ISNA(MATCH(J158,SADC_Prefixes!$F$1:$F$83,0))),COUNTIF($J$2:J158,J158)=1),1,""))</f>
        <v/>
      </c>
      <c r="Q158" s="10" t="str">
        <f>IF(D158="","",IF(AND(NOT(ISNA(MATCH(LEFT(D158,2), SADC_Prefixes!A:A, 0))),COUNTIF($D$2:D158, LEFT(D158,2)&amp;"*")=1),1,""))</f>
        <v/>
      </c>
      <c r="R158" s="10" t="str">
        <f>IF(D158="","",_xlfn.IFNA(VLOOKUP(LEFT(D158,2), SADC_Prefixes!$A$2:$B$20, 2, FALSE),"Non SADC/DX"))</f>
        <v/>
      </c>
    </row>
    <row r="159" spans="13:18" x14ac:dyDescent="0.15">
      <c r="M159" s="10" t="str">
        <f>IF(D159="","",IF(OR(NOT(ISNA(VLOOKUP(LEFT(D159,3),SADC_Prefixes!$A$1:$B$21,2,FALSE))),NOT(ISNA(VLOOKUP(LEFT(D159,2),SADC_Prefixes!$A$1:$B$21,2,FALSE)))),IF(OR(E159="30m",E159="60m"),2,1),0))</f>
        <v/>
      </c>
      <c r="N159" s="10" t="str">
        <f>IF(D159="","",IF(AND(COUNTIFS($D$2:D159,D159,$E$2:E159,E159,$F$2:F159,F159)=1,M159&gt;0),M159,0))</f>
        <v/>
      </c>
      <c r="O159" s="10" t="str">
        <f>IF(AND(D159&lt;&gt;"",COUNTIFS($D$2:D159,D159,$E$2:E159,E159,$F$2:F159,F159)&gt;1),"Dupe","")</f>
        <v/>
      </c>
      <c r="P159" s="10" t="str">
        <f>IF(J159="","",IF(AND(NOT(ISNA(MATCH(J159,SADC_Prefixes!$F$1:$F$83,0))),COUNTIF($J$2:J159,J159)=1),1,""))</f>
        <v/>
      </c>
      <c r="Q159" s="10" t="str">
        <f>IF(D159="","",IF(AND(NOT(ISNA(MATCH(LEFT(D159,2), SADC_Prefixes!A:A, 0))),COUNTIF($D$2:D159, LEFT(D159,2)&amp;"*")=1),1,""))</f>
        <v/>
      </c>
      <c r="R159" s="10" t="str">
        <f>IF(D159="","",_xlfn.IFNA(VLOOKUP(LEFT(D159,2), SADC_Prefixes!$A$2:$B$20, 2, FALSE),"Non SADC/DX"))</f>
        <v/>
      </c>
    </row>
    <row r="160" spans="13:18" x14ac:dyDescent="0.15">
      <c r="M160" s="10" t="str">
        <f>IF(D160="","",IF(OR(NOT(ISNA(VLOOKUP(LEFT(D160,3),SADC_Prefixes!$A$1:$B$21,2,FALSE))),NOT(ISNA(VLOOKUP(LEFT(D160,2),SADC_Prefixes!$A$1:$B$21,2,FALSE)))),IF(OR(E160="30m",E160="60m"),2,1),0))</f>
        <v/>
      </c>
      <c r="N160" s="10" t="str">
        <f>IF(D160="","",IF(AND(COUNTIFS($D$2:D160,D160,$E$2:E160,E160,$F$2:F160,F160)=1,M160&gt;0),M160,0))</f>
        <v/>
      </c>
      <c r="O160" s="10" t="str">
        <f>IF(AND(D160&lt;&gt;"",COUNTIFS($D$2:D160,D160,$E$2:E160,E160,$F$2:F160,F160)&gt;1),"Dupe","")</f>
        <v/>
      </c>
      <c r="P160" s="10" t="str">
        <f>IF(J160="","",IF(AND(NOT(ISNA(MATCH(J160,SADC_Prefixes!$F$1:$F$83,0))),COUNTIF($J$2:J160,J160)=1),1,""))</f>
        <v/>
      </c>
      <c r="Q160" s="10" t="str">
        <f>IF(D160="","",IF(AND(NOT(ISNA(MATCH(LEFT(D160,2), SADC_Prefixes!A:A, 0))),COUNTIF($D$2:D160, LEFT(D160,2)&amp;"*")=1),1,""))</f>
        <v/>
      </c>
      <c r="R160" s="10" t="str">
        <f>IF(D160="","",_xlfn.IFNA(VLOOKUP(LEFT(D160,2), SADC_Prefixes!$A$2:$B$20, 2, FALSE),"Non SADC/DX"))</f>
        <v/>
      </c>
    </row>
    <row r="161" spans="13:18" x14ac:dyDescent="0.15">
      <c r="M161" s="10" t="str">
        <f>IF(D161="","",IF(OR(NOT(ISNA(VLOOKUP(LEFT(D161,3),SADC_Prefixes!$A$1:$B$21,2,FALSE))),NOT(ISNA(VLOOKUP(LEFT(D161,2),SADC_Prefixes!$A$1:$B$21,2,FALSE)))),IF(OR(E161="30m",E161="60m"),2,1),0))</f>
        <v/>
      </c>
      <c r="N161" s="10" t="str">
        <f>IF(D161="","",IF(AND(COUNTIFS($D$2:D161,D161,$E$2:E161,E161,$F$2:F161,F161)=1,M161&gt;0),M161,0))</f>
        <v/>
      </c>
      <c r="O161" s="10" t="str">
        <f>IF(AND(D161&lt;&gt;"",COUNTIFS($D$2:D161,D161,$E$2:E161,E161,$F$2:F161,F161)&gt;1),"Dupe","")</f>
        <v/>
      </c>
      <c r="P161" s="10" t="str">
        <f>IF(J161="","",IF(AND(NOT(ISNA(MATCH(J161,SADC_Prefixes!$F$1:$F$83,0))),COUNTIF($J$2:J161,J161)=1),1,""))</f>
        <v/>
      </c>
      <c r="Q161" s="10" t="str">
        <f>IF(D161="","",IF(AND(NOT(ISNA(MATCH(LEFT(D161,2), SADC_Prefixes!A:A, 0))),COUNTIF($D$2:D161, LEFT(D161,2)&amp;"*")=1),1,""))</f>
        <v/>
      </c>
      <c r="R161" s="10" t="str">
        <f>IF(D161="","",_xlfn.IFNA(VLOOKUP(LEFT(D161,2), SADC_Prefixes!$A$2:$B$20, 2, FALSE),"Non SADC/DX"))</f>
        <v/>
      </c>
    </row>
    <row r="162" spans="13:18" x14ac:dyDescent="0.15">
      <c r="M162" s="10" t="str">
        <f>IF(D162="","",IF(OR(NOT(ISNA(VLOOKUP(LEFT(D162,3),SADC_Prefixes!$A$1:$B$21,2,FALSE))),NOT(ISNA(VLOOKUP(LEFT(D162,2),SADC_Prefixes!$A$1:$B$21,2,FALSE)))),IF(OR(E162="30m",E162="60m"),2,1),0))</f>
        <v/>
      </c>
      <c r="N162" s="10" t="str">
        <f>IF(D162="","",IF(AND(COUNTIFS($D$2:D162,D162,$E$2:E162,E162,$F$2:F162,F162)=1,M162&gt;0),M162,0))</f>
        <v/>
      </c>
      <c r="O162" s="10" t="str">
        <f>IF(AND(D162&lt;&gt;"",COUNTIFS($D$2:D162,D162,$E$2:E162,E162,$F$2:F162,F162)&gt;1),"Dupe","")</f>
        <v/>
      </c>
      <c r="P162" s="10" t="str">
        <f>IF(J162="","",IF(AND(NOT(ISNA(MATCH(J162,SADC_Prefixes!$F$1:$F$83,0))),COUNTIF($J$2:J162,J162)=1),1,""))</f>
        <v/>
      </c>
      <c r="Q162" s="10" t="str">
        <f>IF(D162="","",IF(AND(NOT(ISNA(MATCH(LEFT(D162,2), SADC_Prefixes!A:A, 0))),COUNTIF($D$2:D162, LEFT(D162,2)&amp;"*")=1),1,""))</f>
        <v/>
      </c>
      <c r="R162" s="10" t="str">
        <f>IF(D162="","",_xlfn.IFNA(VLOOKUP(LEFT(D162,2), SADC_Prefixes!$A$2:$B$20, 2, FALSE),"Non SADC/DX"))</f>
        <v/>
      </c>
    </row>
    <row r="163" spans="13:18" x14ac:dyDescent="0.15">
      <c r="M163" s="10" t="str">
        <f>IF(D163="","",IF(OR(NOT(ISNA(VLOOKUP(LEFT(D163,3),SADC_Prefixes!$A$1:$B$21,2,FALSE))),NOT(ISNA(VLOOKUP(LEFT(D163,2),SADC_Prefixes!$A$1:$B$21,2,FALSE)))),IF(OR(E163="30m",E163="60m"),2,1),0))</f>
        <v/>
      </c>
      <c r="N163" s="10" t="str">
        <f>IF(D163="","",IF(AND(COUNTIFS($D$2:D163,D163,$E$2:E163,E163,$F$2:F163,F163)=1,M163&gt;0),M163,0))</f>
        <v/>
      </c>
      <c r="O163" s="10" t="str">
        <f>IF(AND(D163&lt;&gt;"",COUNTIFS($D$2:D163,D163,$E$2:E163,E163,$F$2:F163,F163)&gt;1),"Dupe","")</f>
        <v/>
      </c>
      <c r="P163" s="10" t="str">
        <f>IF(J163="","",IF(AND(NOT(ISNA(MATCH(J163,SADC_Prefixes!$F$1:$F$83,0))),COUNTIF($J$2:J163,J163)=1),1,""))</f>
        <v/>
      </c>
      <c r="Q163" s="10" t="str">
        <f>IF(D163="","",IF(AND(NOT(ISNA(MATCH(LEFT(D163,2), SADC_Prefixes!A:A, 0))),COUNTIF($D$2:D163, LEFT(D163,2)&amp;"*")=1),1,""))</f>
        <v/>
      </c>
      <c r="R163" s="10" t="str">
        <f>IF(D163="","",_xlfn.IFNA(VLOOKUP(LEFT(D163,2), SADC_Prefixes!$A$2:$B$20, 2, FALSE),"Non SADC/DX"))</f>
        <v/>
      </c>
    </row>
    <row r="164" spans="13:18" x14ac:dyDescent="0.15">
      <c r="M164" s="10" t="str">
        <f>IF(D164="","",IF(OR(NOT(ISNA(VLOOKUP(LEFT(D164,3),SADC_Prefixes!$A$1:$B$21,2,FALSE))),NOT(ISNA(VLOOKUP(LEFT(D164,2),SADC_Prefixes!$A$1:$B$21,2,FALSE)))),IF(OR(E164="30m",E164="60m"),2,1),0))</f>
        <v/>
      </c>
      <c r="N164" s="10" t="str">
        <f>IF(D164="","",IF(AND(COUNTIFS($D$2:D164,D164,$E$2:E164,E164,$F$2:F164,F164)=1,M164&gt;0),M164,0))</f>
        <v/>
      </c>
      <c r="O164" s="10" t="str">
        <f>IF(AND(D164&lt;&gt;"",COUNTIFS($D$2:D164,D164,$E$2:E164,E164,$F$2:F164,F164)&gt;1),"Dupe","")</f>
        <v/>
      </c>
      <c r="P164" s="10" t="str">
        <f>IF(J164="","",IF(AND(NOT(ISNA(MATCH(J164,SADC_Prefixes!$F$1:$F$83,0))),COUNTIF($J$2:J164,J164)=1),1,""))</f>
        <v/>
      </c>
      <c r="Q164" s="10" t="str">
        <f>IF(D164="","",IF(AND(NOT(ISNA(MATCH(LEFT(D164,2), SADC_Prefixes!A:A, 0))),COUNTIF($D$2:D164, LEFT(D164,2)&amp;"*")=1),1,""))</f>
        <v/>
      </c>
      <c r="R164" s="10" t="str">
        <f>IF(D164="","",_xlfn.IFNA(VLOOKUP(LEFT(D164,2), SADC_Prefixes!$A$2:$B$20, 2, FALSE),"Non SADC/DX"))</f>
        <v/>
      </c>
    </row>
    <row r="165" spans="13:18" x14ac:dyDescent="0.15">
      <c r="M165" s="10" t="str">
        <f>IF(D165="","",IF(OR(NOT(ISNA(VLOOKUP(LEFT(D165,3),SADC_Prefixes!$A$1:$B$21,2,FALSE))),NOT(ISNA(VLOOKUP(LEFT(D165,2),SADC_Prefixes!$A$1:$B$21,2,FALSE)))),IF(OR(E165="30m",E165="60m"),2,1),0))</f>
        <v/>
      </c>
      <c r="N165" s="10" t="str">
        <f>IF(D165="","",IF(AND(COUNTIFS($D$2:D165,D165,$E$2:E165,E165,$F$2:F165,F165)=1,M165&gt;0),M165,0))</f>
        <v/>
      </c>
      <c r="O165" s="10" t="str">
        <f>IF(AND(D165&lt;&gt;"",COUNTIFS($D$2:D165,D165,$E$2:E165,E165,$F$2:F165,F165)&gt;1),"Dupe","")</f>
        <v/>
      </c>
      <c r="P165" s="10" t="str">
        <f>IF(J165="","",IF(AND(NOT(ISNA(MATCH(J165,SADC_Prefixes!$F$1:$F$83,0))),COUNTIF($J$2:J165,J165)=1),1,""))</f>
        <v/>
      </c>
      <c r="Q165" s="10" t="str">
        <f>IF(D165="","",IF(AND(NOT(ISNA(MATCH(LEFT(D165,2), SADC_Prefixes!A:A, 0))),COUNTIF($D$2:D165, LEFT(D165,2)&amp;"*")=1),1,""))</f>
        <v/>
      </c>
      <c r="R165" s="10" t="str">
        <f>IF(D165="","",_xlfn.IFNA(VLOOKUP(LEFT(D165,2), SADC_Prefixes!$A$2:$B$20, 2, FALSE),"Non SADC/DX"))</f>
        <v/>
      </c>
    </row>
    <row r="166" spans="13:18" x14ac:dyDescent="0.15">
      <c r="M166" s="10" t="str">
        <f>IF(D166="","",IF(OR(NOT(ISNA(VLOOKUP(LEFT(D166,3),SADC_Prefixes!$A$1:$B$21,2,FALSE))),NOT(ISNA(VLOOKUP(LEFT(D166,2),SADC_Prefixes!$A$1:$B$21,2,FALSE)))),IF(OR(E166="30m",E166="60m"),2,1),0))</f>
        <v/>
      </c>
      <c r="N166" s="10" t="str">
        <f>IF(D166="","",IF(AND(COUNTIFS($D$2:D166,D166,$E$2:E166,E166,$F$2:F166,F166)=1,M166&gt;0),M166,0))</f>
        <v/>
      </c>
      <c r="O166" s="10" t="str">
        <f>IF(AND(D166&lt;&gt;"",COUNTIFS($D$2:D166,D166,$E$2:E166,E166,$F$2:F166,F166)&gt;1),"Dupe","")</f>
        <v/>
      </c>
      <c r="P166" s="10" t="str">
        <f>IF(J166="","",IF(AND(NOT(ISNA(MATCH(J166,SADC_Prefixes!$F$1:$F$83,0))),COUNTIF($J$2:J166,J166)=1),1,""))</f>
        <v/>
      </c>
      <c r="Q166" s="10" t="str">
        <f>IF(D166="","",IF(AND(NOT(ISNA(MATCH(LEFT(D166,2), SADC_Prefixes!A:A, 0))),COUNTIF($D$2:D166, LEFT(D166,2)&amp;"*")=1),1,""))</f>
        <v/>
      </c>
      <c r="R166" s="10" t="str">
        <f>IF(D166="","",_xlfn.IFNA(VLOOKUP(LEFT(D166,2), SADC_Prefixes!$A$2:$B$20, 2, FALSE),"Non SADC/DX"))</f>
        <v/>
      </c>
    </row>
    <row r="167" spans="13:18" x14ac:dyDescent="0.15">
      <c r="M167" s="10" t="str">
        <f>IF(D167="","",IF(OR(NOT(ISNA(VLOOKUP(LEFT(D167,3),SADC_Prefixes!$A$1:$B$21,2,FALSE))),NOT(ISNA(VLOOKUP(LEFT(D167,2),SADC_Prefixes!$A$1:$B$21,2,FALSE)))),IF(OR(E167="30m",E167="60m"),2,1),0))</f>
        <v/>
      </c>
      <c r="N167" s="10" t="str">
        <f>IF(D167="","",IF(AND(COUNTIFS($D$2:D167,D167,$E$2:E167,E167,$F$2:F167,F167)=1,M167&gt;0),M167,0))</f>
        <v/>
      </c>
      <c r="O167" s="10" t="str">
        <f>IF(AND(D167&lt;&gt;"",COUNTIFS($D$2:D167,D167,$E$2:E167,E167,$F$2:F167,F167)&gt;1),"Dupe","")</f>
        <v/>
      </c>
      <c r="P167" s="10" t="str">
        <f>IF(J167="","",IF(AND(NOT(ISNA(MATCH(J167,SADC_Prefixes!$F$1:$F$83,0))),COUNTIF($J$2:J167,J167)=1),1,""))</f>
        <v/>
      </c>
      <c r="Q167" s="10" t="str">
        <f>IF(D167="","",IF(AND(NOT(ISNA(MATCH(LEFT(D167,2), SADC_Prefixes!A:A, 0))),COUNTIF($D$2:D167, LEFT(D167,2)&amp;"*")=1),1,""))</f>
        <v/>
      </c>
      <c r="R167" s="10" t="str">
        <f>IF(D167="","",_xlfn.IFNA(VLOOKUP(LEFT(D167,2), SADC_Prefixes!$A$2:$B$20, 2, FALSE),"Non SADC/DX"))</f>
        <v/>
      </c>
    </row>
    <row r="168" spans="13:18" x14ac:dyDescent="0.15">
      <c r="M168" s="10" t="str">
        <f>IF(D168="","",IF(OR(NOT(ISNA(VLOOKUP(LEFT(D168,3),SADC_Prefixes!$A$1:$B$21,2,FALSE))),NOT(ISNA(VLOOKUP(LEFT(D168,2),SADC_Prefixes!$A$1:$B$21,2,FALSE)))),IF(OR(E168="30m",E168="60m"),2,1),0))</f>
        <v/>
      </c>
      <c r="N168" s="10" t="str">
        <f>IF(D168="","",IF(AND(COUNTIFS($D$2:D168,D168,$E$2:E168,E168,$F$2:F168,F168)=1,M168&gt;0),M168,0))</f>
        <v/>
      </c>
      <c r="O168" s="10" t="str">
        <f>IF(AND(D168&lt;&gt;"",COUNTIFS($D$2:D168,D168,$E$2:E168,E168,$F$2:F168,F168)&gt;1),"Dupe","")</f>
        <v/>
      </c>
      <c r="P168" s="10" t="str">
        <f>IF(J168="","",IF(AND(NOT(ISNA(MATCH(J168,SADC_Prefixes!$F$1:$F$83,0))),COUNTIF($J$2:J168,J168)=1),1,""))</f>
        <v/>
      </c>
      <c r="Q168" s="10" t="str">
        <f>IF(D168="","",IF(AND(NOT(ISNA(MATCH(LEFT(D168,2), SADC_Prefixes!A:A, 0))),COUNTIF($D$2:D168, LEFT(D168,2)&amp;"*")=1),1,""))</f>
        <v/>
      </c>
      <c r="R168" s="10" t="str">
        <f>IF(D168="","",_xlfn.IFNA(VLOOKUP(LEFT(D168,2), SADC_Prefixes!$A$2:$B$20, 2, FALSE),"Non SADC/DX"))</f>
        <v/>
      </c>
    </row>
    <row r="169" spans="13:18" x14ac:dyDescent="0.15">
      <c r="M169" s="10" t="str">
        <f>IF(D169="","",IF(OR(NOT(ISNA(VLOOKUP(LEFT(D169,3),SADC_Prefixes!$A$1:$B$21,2,FALSE))),NOT(ISNA(VLOOKUP(LEFT(D169,2),SADC_Prefixes!$A$1:$B$21,2,FALSE)))),IF(OR(E169="30m",E169="60m"),2,1),0))</f>
        <v/>
      </c>
      <c r="N169" s="10" t="str">
        <f>IF(D169="","",IF(AND(COUNTIFS($D$2:D169,D169,$E$2:E169,E169,$F$2:F169,F169)=1,M169&gt;0),M169,0))</f>
        <v/>
      </c>
      <c r="O169" s="10" t="str">
        <f>IF(AND(D169&lt;&gt;"",COUNTIFS($D$2:D169,D169,$E$2:E169,E169,$F$2:F169,F169)&gt;1),"Dupe","")</f>
        <v/>
      </c>
      <c r="P169" s="10" t="str">
        <f>IF(J169="","",IF(AND(NOT(ISNA(MATCH(J169,SADC_Prefixes!$F$1:$F$83,0))),COUNTIF($J$2:J169,J169)=1),1,""))</f>
        <v/>
      </c>
      <c r="Q169" s="10" t="str">
        <f>IF(D169="","",IF(AND(NOT(ISNA(MATCH(LEFT(D169,2), SADC_Prefixes!A:A, 0))),COUNTIF($D$2:D169, LEFT(D169,2)&amp;"*")=1),1,""))</f>
        <v/>
      </c>
      <c r="R169" s="10" t="str">
        <f>IF(D169="","",_xlfn.IFNA(VLOOKUP(LEFT(D169,2), SADC_Prefixes!$A$2:$B$20, 2, FALSE),"Non SADC/DX"))</f>
        <v/>
      </c>
    </row>
    <row r="170" spans="13:18" x14ac:dyDescent="0.15">
      <c r="M170" s="10" t="str">
        <f>IF(D170="","",IF(OR(NOT(ISNA(VLOOKUP(LEFT(D170,3),SADC_Prefixes!$A$1:$B$21,2,FALSE))),NOT(ISNA(VLOOKUP(LEFT(D170,2),SADC_Prefixes!$A$1:$B$21,2,FALSE)))),IF(OR(E170="30m",E170="60m"),2,1),0))</f>
        <v/>
      </c>
      <c r="N170" s="10" t="str">
        <f>IF(D170="","",IF(AND(COUNTIFS($D$2:D170,D170,$E$2:E170,E170,$F$2:F170,F170)=1,M170&gt;0),M170,0))</f>
        <v/>
      </c>
      <c r="O170" s="10" t="str">
        <f>IF(AND(D170&lt;&gt;"",COUNTIFS($D$2:D170,D170,$E$2:E170,E170,$F$2:F170,F170)&gt;1),"Dupe","")</f>
        <v/>
      </c>
      <c r="P170" s="10" t="str">
        <f>IF(J170="","",IF(AND(NOT(ISNA(MATCH(J170,SADC_Prefixes!$F$1:$F$83,0))),COUNTIF($J$2:J170,J170)=1),1,""))</f>
        <v/>
      </c>
      <c r="Q170" s="10" t="str">
        <f>IF(D170="","",IF(AND(NOT(ISNA(MATCH(LEFT(D170,2), SADC_Prefixes!A:A, 0))),COUNTIF($D$2:D170, LEFT(D170,2)&amp;"*")=1),1,""))</f>
        <v/>
      </c>
      <c r="R170" s="10" t="str">
        <f>IF(D170="","",_xlfn.IFNA(VLOOKUP(LEFT(D170,2), SADC_Prefixes!$A$2:$B$20, 2, FALSE),"Non SADC/DX"))</f>
        <v/>
      </c>
    </row>
    <row r="171" spans="13:18" x14ac:dyDescent="0.15">
      <c r="M171" s="10" t="str">
        <f>IF(D171="","",IF(OR(NOT(ISNA(VLOOKUP(LEFT(D171,3),SADC_Prefixes!$A$1:$B$21,2,FALSE))),NOT(ISNA(VLOOKUP(LEFT(D171,2),SADC_Prefixes!$A$1:$B$21,2,FALSE)))),IF(OR(E171="30m",E171="60m"),2,1),0))</f>
        <v/>
      </c>
      <c r="N171" s="10" t="str">
        <f>IF(D171="","",IF(AND(COUNTIFS($D$2:D171,D171,$E$2:E171,E171,$F$2:F171,F171)=1,M171&gt;0),M171,0))</f>
        <v/>
      </c>
      <c r="O171" s="10" t="str">
        <f>IF(AND(D171&lt;&gt;"",COUNTIFS($D$2:D171,D171,$E$2:E171,E171,$F$2:F171,F171)&gt;1),"Dupe","")</f>
        <v/>
      </c>
      <c r="P171" s="10" t="str">
        <f>IF(J171="","",IF(AND(NOT(ISNA(MATCH(J171,SADC_Prefixes!$F$1:$F$83,0))),COUNTIF($J$2:J171,J171)=1),1,""))</f>
        <v/>
      </c>
      <c r="Q171" s="10" t="str">
        <f>IF(D171="","",IF(AND(NOT(ISNA(MATCH(LEFT(D171,2), SADC_Prefixes!A:A, 0))),COUNTIF($D$2:D171, LEFT(D171,2)&amp;"*")=1),1,""))</f>
        <v/>
      </c>
      <c r="R171" s="10" t="str">
        <f>IF(D171="","",_xlfn.IFNA(VLOOKUP(LEFT(D171,2), SADC_Prefixes!$A$2:$B$20, 2, FALSE),"Non SADC/DX"))</f>
        <v/>
      </c>
    </row>
    <row r="172" spans="13:18" x14ac:dyDescent="0.15">
      <c r="M172" s="10" t="str">
        <f>IF(D172="","",IF(OR(NOT(ISNA(VLOOKUP(LEFT(D172,3),SADC_Prefixes!$A$1:$B$21,2,FALSE))),NOT(ISNA(VLOOKUP(LEFT(D172,2),SADC_Prefixes!$A$1:$B$21,2,FALSE)))),IF(OR(E172="30m",E172="60m"),2,1),0))</f>
        <v/>
      </c>
      <c r="N172" s="10" t="str">
        <f>IF(D172="","",IF(AND(COUNTIFS($D$2:D172,D172,$E$2:E172,E172,$F$2:F172,F172)=1,M172&gt;0),M172,0))</f>
        <v/>
      </c>
      <c r="O172" s="10" t="str">
        <f>IF(AND(D172&lt;&gt;"",COUNTIFS($D$2:D172,D172,$E$2:E172,E172,$F$2:F172,F172)&gt;1),"Dupe","")</f>
        <v/>
      </c>
      <c r="P172" s="10" t="str">
        <f>IF(J172="","",IF(AND(NOT(ISNA(MATCH(J172,SADC_Prefixes!$F$1:$F$83,0))),COUNTIF($J$2:J172,J172)=1),1,""))</f>
        <v/>
      </c>
      <c r="Q172" s="10" t="str">
        <f>IF(D172="","",IF(AND(NOT(ISNA(MATCH(LEFT(D172,2), SADC_Prefixes!A:A, 0))),COUNTIF($D$2:D172, LEFT(D172,2)&amp;"*")=1),1,""))</f>
        <v/>
      </c>
      <c r="R172" s="10" t="str">
        <f>IF(D172="","",_xlfn.IFNA(VLOOKUP(LEFT(D172,2), SADC_Prefixes!$A$2:$B$20, 2, FALSE),"Non SADC/DX"))</f>
        <v/>
      </c>
    </row>
    <row r="173" spans="13:18" x14ac:dyDescent="0.15">
      <c r="M173" s="10" t="str">
        <f>IF(D173="","",IF(OR(NOT(ISNA(VLOOKUP(LEFT(D173,3),SADC_Prefixes!$A$1:$B$21,2,FALSE))),NOT(ISNA(VLOOKUP(LEFT(D173,2),SADC_Prefixes!$A$1:$B$21,2,FALSE)))),IF(OR(E173="30m",E173="60m"),2,1),0))</f>
        <v/>
      </c>
      <c r="N173" s="10" t="str">
        <f>IF(D173="","",IF(AND(COUNTIFS($D$2:D173,D173,$E$2:E173,E173,$F$2:F173,F173)=1,M173&gt;0),M173,0))</f>
        <v/>
      </c>
      <c r="O173" s="10" t="str">
        <f>IF(AND(D173&lt;&gt;"",COUNTIFS($D$2:D173,D173,$E$2:E173,E173,$F$2:F173,F173)&gt;1),"Dupe","")</f>
        <v/>
      </c>
      <c r="P173" s="10" t="str">
        <f>IF(J173="","",IF(AND(NOT(ISNA(MATCH(J173,SADC_Prefixes!$F$1:$F$83,0))),COUNTIF($J$2:J173,J173)=1),1,""))</f>
        <v/>
      </c>
      <c r="Q173" s="10" t="str">
        <f>IF(D173="","",IF(AND(NOT(ISNA(MATCH(LEFT(D173,2), SADC_Prefixes!A:A, 0))),COUNTIF($D$2:D173, LEFT(D173,2)&amp;"*")=1),1,""))</f>
        <v/>
      </c>
      <c r="R173" s="10" t="str">
        <f>IF(D173="","",_xlfn.IFNA(VLOOKUP(LEFT(D173,2), SADC_Prefixes!$A$2:$B$20, 2, FALSE),"Non SADC/DX"))</f>
        <v/>
      </c>
    </row>
    <row r="174" spans="13:18" x14ac:dyDescent="0.15">
      <c r="M174" s="10" t="str">
        <f>IF(D174="","",IF(OR(NOT(ISNA(VLOOKUP(LEFT(D174,3),SADC_Prefixes!$A$1:$B$21,2,FALSE))),NOT(ISNA(VLOOKUP(LEFT(D174,2),SADC_Prefixes!$A$1:$B$21,2,FALSE)))),IF(OR(E174="30m",E174="60m"),2,1),0))</f>
        <v/>
      </c>
      <c r="N174" s="10" t="str">
        <f>IF(D174="","",IF(AND(COUNTIFS($D$2:D174,D174,$E$2:E174,E174,$F$2:F174,F174)=1,M174&gt;0),M174,0))</f>
        <v/>
      </c>
      <c r="O174" s="10" t="str">
        <f>IF(AND(D174&lt;&gt;"",COUNTIFS($D$2:D174,D174,$E$2:E174,E174,$F$2:F174,F174)&gt;1),"Dupe","")</f>
        <v/>
      </c>
      <c r="P174" s="10" t="str">
        <f>IF(J174="","",IF(AND(NOT(ISNA(MATCH(J174,SADC_Prefixes!$F$1:$F$83,0))),COUNTIF($J$2:J174,J174)=1),1,""))</f>
        <v/>
      </c>
      <c r="Q174" s="10" t="str">
        <f>IF(D174="","",IF(AND(NOT(ISNA(MATCH(LEFT(D174,2), SADC_Prefixes!A:A, 0))),COUNTIF($D$2:D174, LEFT(D174,2)&amp;"*")=1),1,""))</f>
        <v/>
      </c>
      <c r="R174" s="10" t="str">
        <f>IF(D174="","",_xlfn.IFNA(VLOOKUP(LEFT(D174,2), SADC_Prefixes!$A$2:$B$20, 2, FALSE),"Non SADC/DX"))</f>
        <v/>
      </c>
    </row>
    <row r="175" spans="13:18" x14ac:dyDescent="0.15">
      <c r="M175" s="10" t="str">
        <f>IF(D175="","",IF(OR(NOT(ISNA(VLOOKUP(LEFT(D175,3),SADC_Prefixes!$A$1:$B$21,2,FALSE))),NOT(ISNA(VLOOKUP(LEFT(D175,2),SADC_Prefixes!$A$1:$B$21,2,FALSE)))),IF(OR(E175="30m",E175="60m"),2,1),0))</f>
        <v/>
      </c>
      <c r="N175" s="10" t="str">
        <f>IF(D175="","",IF(AND(COUNTIFS($D$2:D175,D175,$E$2:E175,E175,$F$2:F175,F175)=1,M175&gt;0),M175,0))</f>
        <v/>
      </c>
      <c r="O175" s="10" t="str">
        <f>IF(AND(D175&lt;&gt;"",COUNTIFS($D$2:D175,D175,$E$2:E175,E175,$F$2:F175,F175)&gt;1),"Dupe","")</f>
        <v/>
      </c>
      <c r="P175" s="10" t="str">
        <f>IF(J175="","",IF(AND(NOT(ISNA(MATCH(J175,SADC_Prefixes!$F$1:$F$83,0))),COUNTIF($J$2:J175,J175)=1),1,""))</f>
        <v/>
      </c>
      <c r="Q175" s="10" t="str">
        <f>IF(D175="","",IF(AND(NOT(ISNA(MATCH(LEFT(D175,2), SADC_Prefixes!A:A, 0))),COUNTIF($D$2:D175, LEFT(D175,2)&amp;"*")=1),1,""))</f>
        <v/>
      </c>
      <c r="R175" s="10" t="str">
        <f>IF(D175="","",_xlfn.IFNA(VLOOKUP(LEFT(D175,2), SADC_Prefixes!$A$2:$B$20, 2, FALSE),"Non SADC/DX"))</f>
        <v/>
      </c>
    </row>
    <row r="176" spans="13:18" x14ac:dyDescent="0.15">
      <c r="M176" s="10" t="str">
        <f>IF(D176="","",IF(OR(NOT(ISNA(VLOOKUP(LEFT(D176,3),SADC_Prefixes!$A$1:$B$21,2,FALSE))),NOT(ISNA(VLOOKUP(LEFT(D176,2),SADC_Prefixes!$A$1:$B$21,2,FALSE)))),IF(OR(E176="30m",E176="60m"),2,1),0))</f>
        <v/>
      </c>
      <c r="N176" s="10" t="str">
        <f>IF(D176="","",IF(AND(COUNTIFS($D$2:D176,D176,$E$2:E176,E176,$F$2:F176,F176)=1,M176&gt;0),M176,0))</f>
        <v/>
      </c>
      <c r="O176" s="10" t="str">
        <f>IF(AND(D176&lt;&gt;"",COUNTIFS($D$2:D176,D176,$E$2:E176,E176,$F$2:F176,F176)&gt;1),"Dupe","")</f>
        <v/>
      </c>
      <c r="P176" s="10" t="str">
        <f>IF(J176="","",IF(AND(NOT(ISNA(MATCH(J176,SADC_Prefixes!$F$1:$F$83,0))),COUNTIF($J$2:J176,J176)=1),1,""))</f>
        <v/>
      </c>
      <c r="Q176" s="10" t="str">
        <f>IF(D176="","",IF(AND(NOT(ISNA(MATCH(LEFT(D176,2), SADC_Prefixes!A:A, 0))),COUNTIF($D$2:D176, LEFT(D176,2)&amp;"*")=1),1,""))</f>
        <v/>
      </c>
      <c r="R176" s="10" t="str">
        <f>IF(D176="","",_xlfn.IFNA(VLOOKUP(LEFT(D176,2), SADC_Prefixes!$A$2:$B$20, 2, FALSE),"Non SADC/DX"))</f>
        <v/>
      </c>
    </row>
    <row r="177" spans="13:18" x14ac:dyDescent="0.15">
      <c r="M177" s="10" t="str">
        <f>IF(D177="","",IF(OR(NOT(ISNA(VLOOKUP(LEFT(D177,3),SADC_Prefixes!$A$1:$B$21,2,FALSE))),NOT(ISNA(VLOOKUP(LEFT(D177,2),SADC_Prefixes!$A$1:$B$21,2,FALSE)))),IF(OR(E177="30m",E177="60m"),2,1),0))</f>
        <v/>
      </c>
      <c r="N177" s="10" t="str">
        <f>IF(D177="","",IF(AND(COUNTIFS($D$2:D177,D177,$E$2:E177,E177,$F$2:F177,F177)=1,M177&gt;0),M177,0))</f>
        <v/>
      </c>
      <c r="O177" s="10" t="str">
        <f>IF(AND(D177&lt;&gt;"",COUNTIFS($D$2:D177,D177,$E$2:E177,E177,$F$2:F177,F177)&gt;1),"Dupe","")</f>
        <v/>
      </c>
      <c r="P177" s="10" t="str">
        <f>IF(J177="","",IF(AND(NOT(ISNA(MATCH(J177,SADC_Prefixes!$F$1:$F$83,0))),COUNTIF($J$2:J177,J177)=1),1,""))</f>
        <v/>
      </c>
      <c r="Q177" s="10" t="str">
        <f>IF(D177="","",IF(AND(NOT(ISNA(MATCH(LEFT(D177,2), SADC_Prefixes!A:A, 0))),COUNTIF($D$2:D177, LEFT(D177,2)&amp;"*")=1),1,""))</f>
        <v/>
      </c>
      <c r="R177" s="10" t="str">
        <f>IF(D177="","",_xlfn.IFNA(VLOOKUP(LEFT(D177,2), SADC_Prefixes!$A$2:$B$20, 2, FALSE),"Non SADC/DX"))</f>
        <v/>
      </c>
    </row>
    <row r="178" spans="13:18" x14ac:dyDescent="0.15">
      <c r="M178" s="10" t="str">
        <f>IF(D178="","",IF(OR(NOT(ISNA(VLOOKUP(LEFT(D178,3),SADC_Prefixes!$A$1:$B$21,2,FALSE))),NOT(ISNA(VLOOKUP(LEFT(D178,2),SADC_Prefixes!$A$1:$B$21,2,FALSE)))),IF(OR(E178="30m",E178="60m"),2,1),0))</f>
        <v/>
      </c>
      <c r="N178" s="10" t="str">
        <f>IF(D178="","",IF(AND(COUNTIFS($D$2:D178,D178,$E$2:E178,E178,$F$2:F178,F178)=1,M178&gt;0),M178,0))</f>
        <v/>
      </c>
      <c r="O178" s="10" t="str">
        <f>IF(AND(D178&lt;&gt;"",COUNTIFS($D$2:D178,D178,$E$2:E178,E178,$F$2:F178,F178)&gt;1),"Dupe","")</f>
        <v/>
      </c>
      <c r="P178" s="10" t="str">
        <f>IF(J178="","",IF(AND(NOT(ISNA(MATCH(J178,SADC_Prefixes!$F$1:$F$83,0))),COUNTIF($J$2:J178,J178)=1),1,""))</f>
        <v/>
      </c>
      <c r="Q178" s="10" t="str">
        <f>IF(D178="","",IF(AND(NOT(ISNA(MATCH(LEFT(D178,2), SADC_Prefixes!A:A, 0))),COUNTIF($D$2:D178, LEFT(D178,2)&amp;"*")=1),1,""))</f>
        <v/>
      </c>
      <c r="R178" s="10" t="str">
        <f>IF(D178="","",_xlfn.IFNA(VLOOKUP(LEFT(D178,2), SADC_Prefixes!$A$2:$B$20, 2, FALSE),"Non SADC/DX"))</f>
        <v/>
      </c>
    </row>
    <row r="179" spans="13:18" x14ac:dyDescent="0.15">
      <c r="M179" s="10" t="str">
        <f>IF(D179="","",IF(OR(NOT(ISNA(VLOOKUP(LEFT(D179,3),SADC_Prefixes!$A$1:$B$21,2,FALSE))),NOT(ISNA(VLOOKUP(LEFT(D179,2),SADC_Prefixes!$A$1:$B$21,2,FALSE)))),IF(OR(E179="30m",E179="60m"),2,1),0))</f>
        <v/>
      </c>
      <c r="N179" s="10" t="str">
        <f>IF(D179="","",IF(AND(COUNTIFS($D$2:D179,D179,$E$2:E179,E179,$F$2:F179,F179)=1,M179&gt;0),M179,0))</f>
        <v/>
      </c>
      <c r="O179" s="10" t="str">
        <f>IF(AND(D179&lt;&gt;"",COUNTIFS($D$2:D179,D179,$E$2:E179,E179,$F$2:F179,F179)&gt;1),"Dupe","")</f>
        <v/>
      </c>
      <c r="P179" s="10" t="str">
        <f>IF(J179="","",IF(AND(NOT(ISNA(MATCH(J179,SADC_Prefixes!$F$1:$F$83,0))),COUNTIF($J$2:J179,J179)=1),1,""))</f>
        <v/>
      </c>
      <c r="Q179" s="10" t="str">
        <f>IF(D179="","",IF(AND(NOT(ISNA(MATCH(LEFT(D179,2), SADC_Prefixes!A:A, 0))),COUNTIF($D$2:D179, LEFT(D179,2)&amp;"*")=1),1,""))</f>
        <v/>
      </c>
      <c r="R179" s="10" t="str">
        <f>IF(D179="","",_xlfn.IFNA(VLOOKUP(LEFT(D179,2), SADC_Prefixes!$A$2:$B$20, 2, FALSE),"Non SADC/DX"))</f>
        <v/>
      </c>
    </row>
    <row r="180" spans="13:18" x14ac:dyDescent="0.15">
      <c r="M180" s="10" t="str">
        <f>IF(D180="","",IF(OR(NOT(ISNA(VLOOKUP(LEFT(D180,3),SADC_Prefixes!$A$1:$B$21,2,FALSE))),NOT(ISNA(VLOOKUP(LEFT(D180,2),SADC_Prefixes!$A$1:$B$21,2,FALSE)))),IF(OR(E180="30m",E180="60m"),2,1),0))</f>
        <v/>
      </c>
      <c r="N180" s="10" t="str">
        <f>IF(D180="","",IF(AND(COUNTIFS($D$2:D180,D180,$E$2:E180,E180,$F$2:F180,F180)=1,M180&gt;0),M180,0))</f>
        <v/>
      </c>
      <c r="O180" s="10" t="str">
        <f>IF(AND(D180&lt;&gt;"",COUNTIFS($D$2:D180,D180,$E$2:E180,E180,$F$2:F180,F180)&gt;1),"Dupe","")</f>
        <v/>
      </c>
      <c r="P180" s="10" t="str">
        <f>IF(J180="","",IF(AND(NOT(ISNA(MATCH(J180,SADC_Prefixes!$F$1:$F$83,0))),COUNTIF($J$2:J180,J180)=1),1,""))</f>
        <v/>
      </c>
      <c r="Q180" s="10" t="str">
        <f>IF(D180="","",IF(AND(NOT(ISNA(MATCH(LEFT(D180,2), SADC_Prefixes!A:A, 0))),COUNTIF($D$2:D180, LEFT(D180,2)&amp;"*")=1),1,""))</f>
        <v/>
      </c>
      <c r="R180" s="10" t="str">
        <f>IF(D180="","",_xlfn.IFNA(VLOOKUP(LEFT(D180,2), SADC_Prefixes!$A$2:$B$20, 2, FALSE),"Non SADC/DX"))</f>
        <v/>
      </c>
    </row>
    <row r="181" spans="13:18" x14ac:dyDescent="0.15">
      <c r="M181" s="10" t="str">
        <f>IF(D181="","",IF(OR(NOT(ISNA(VLOOKUP(LEFT(D181,3),SADC_Prefixes!$A$1:$B$21,2,FALSE))),NOT(ISNA(VLOOKUP(LEFT(D181,2),SADC_Prefixes!$A$1:$B$21,2,FALSE)))),IF(OR(E181="30m",E181="60m"),2,1),0))</f>
        <v/>
      </c>
      <c r="N181" s="10" t="str">
        <f>IF(D181="","",IF(AND(COUNTIFS($D$2:D181,D181,$E$2:E181,E181,$F$2:F181,F181)=1,M181&gt;0),M181,0))</f>
        <v/>
      </c>
      <c r="O181" s="10" t="str">
        <f>IF(AND(D181&lt;&gt;"",COUNTIFS($D$2:D181,D181,$E$2:E181,E181,$F$2:F181,F181)&gt;1),"Dupe","")</f>
        <v/>
      </c>
      <c r="P181" s="10" t="str">
        <f>IF(J181="","",IF(AND(NOT(ISNA(MATCH(J181,SADC_Prefixes!$F$1:$F$83,0))),COUNTIF($J$2:J181,J181)=1),1,""))</f>
        <v/>
      </c>
      <c r="Q181" s="10" t="str">
        <f>IF(D181="","",IF(AND(NOT(ISNA(MATCH(LEFT(D181,2), SADC_Prefixes!A:A, 0))),COUNTIF($D$2:D181, LEFT(D181,2)&amp;"*")=1),1,""))</f>
        <v/>
      </c>
      <c r="R181" s="10" t="str">
        <f>IF(D181="","",_xlfn.IFNA(VLOOKUP(LEFT(D181,2), SADC_Prefixes!$A$2:$B$20, 2, FALSE),"Non SADC/DX"))</f>
        <v/>
      </c>
    </row>
    <row r="182" spans="13:18" x14ac:dyDescent="0.15">
      <c r="M182" s="10" t="str">
        <f>IF(D182="","",IF(OR(NOT(ISNA(VLOOKUP(LEFT(D182,3),SADC_Prefixes!$A$1:$B$21,2,FALSE))),NOT(ISNA(VLOOKUP(LEFT(D182,2),SADC_Prefixes!$A$1:$B$21,2,FALSE)))),IF(OR(E182="30m",E182="60m"),2,1),0))</f>
        <v/>
      </c>
      <c r="N182" s="10" t="str">
        <f>IF(D182="","",IF(AND(COUNTIFS($D$2:D182,D182,$E$2:E182,E182,$F$2:F182,F182)=1,M182&gt;0),M182,0))</f>
        <v/>
      </c>
      <c r="O182" s="10" t="str">
        <f>IF(AND(D182&lt;&gt;"",COUNTIFS($D$2:D182,D182,$E$2:E182,E182,$F$2:F182,F182)&gt;1),"Dupe","")</f>
        <v/>
      </c>
      <c r="P182" s="10" t="str">
        <f>IF(J182="","",IF(AND(NOT(ISNA(MATCH(J182,SADC_Prefixes!$F$1:$F$83,0))),COUNTIF($J$2:J182,J182)=1),1,""))</f>
        <v/>
      </c>
      <c r="Q182" s="10" t="str">
        <f>IF(D182="","",IF(AND(NOT(ISNA(MATCH(LEFT(D182,2), SADC_Prefixes!A:A, 0))),COUNTIF($D$2:D182, LEFT(D182,2)&amp;"*")=1),1,""))</f>
        <v/>
      </c>
      <c r="R182" s="10" t="str">
        <f>IF(D182="","",_xlfn.IFNA(VLOOKUP(LEFT(D182,2), SADC_Prefixes!$A$2:$B$20, 2, FALSE),"Non SADC/DX"))</f>
        <v/>
      </c>
    </row>
    <row r="183" spans="13:18" x14ac:dyDescent="0.15">
      <c r="M183" s="10" t="str">
        <f>IF(D183="","",IF(OR(NOT(ISNA(VLOOKUP(LEFT(D183,3),SADC_Prefixes!$A$1:$B$21,2,FALSE))),NOT(ISNA(VLOOKUP(LEFT(D183,2),SADC_Prefixes!$A$1:$B$21,2,FALSE)))),IF(OR(E183="30m",E183="60m"),2,1),0))</f>
        <v/>
      </c>
      <c r="N183" s="10" t="str">
        <f>IF(D183="","",IF(AND(COUNTIFS($D$2:D183,D183,$E$2:E183,E183,$F$2:F183,F183)=1,M183&gt;0),M183,0))</f>
        <v/>
      </c>
      <c r="O183" s="10" t="str">
        <f>IF(AND(D183&lt;&gt;"",COUNTIFS($D$2:D183,D183,$E$2:E183,E183,$F$2:F183,F183)&gt;1),"Dupe","")</f>
        <v/>
      </c>
      <c r="P183" s="10" t="str">
        <f>IF(J183="","",IF(AND(NOT(ISNA(MATCH(J183,SADC_Prefixes!$F$1:$F$83,0))),COUNTIF($J$2:J183,J183)=1),1,""))</f>
        <v/>
      </c>
      <c r="Q183" s="10" t="str">
        <f>IF(D183="","",IF(AND(NOT(ISNA(MATCH(LEFT(D183,2), SADC_Prefixes!A:A, 0))),COUNTIF($D$2:D183, LEFT(D183,2)&amp;"*")=1),1,""))</f>
        <v/>
      </c>
      <c r="R183" s="10" t="str">
        <f>IF(D183="","",_xlfn.IFNA(VLOOKUP(LEFT(D183,2), SADC_Prefixes!$A$2:$B$20, 2, FALSE),"Non SADC/DX"))</f>
        <v/>
      </c>
    </row>
    <row r="184" spans="13:18" x14ac:dyDescent="0.15">
      <c r="M184" s="10" t="str">
        <f>IF(D184="","",IF(OR(NOT(ISNA(VLOOKUP(LEFT(D184,3),SADC_Prefixes!$A$1:$B$21,2,FALSE))),NOT(ISNA(VLOOKUP(LEFT(D184,2),SADC_Prefixes!$A$1:$B$21,2,FALSE)))),IF(OR(E184="30m",E184="60m"),2,1),0))</f>
        <v/>
      </c>
      <c r="N184" s="10" t="str">
        <f>IF(D184="","",IF(AND(COUNTIFS($D$2:D184,D184,$E$2:E184,E184,$F$2:F184,F184)=1,M184&gt;0),M184,0))</f>
        <v/>
      </c>
      <c r="O184" s="10" t="str">
        <f>IF(AND(D184&lt;&gt;"",COUNTIFS($D$2:D184,D184,$E$2:E184,E184,$F$2:F184,F184)&gt;1),"Dupe","")</f>
        <v/>
      </c>
      <c r="P184" s="10" t="str">
        <f>IF(J184="","",IF(AND(NOT(ISNA(MATCH(J184,SADC_Prefixes!$F$1:$F$83,0))),COUNTIF($J$2:J184,J184)=1),1,""))</f>
        <v/>
      </c>
      <c r="Q184" s="10" t="str">
        <f>IF(D184="","",IF(AND(NOT(ISNA(MATCH(LEFT(D184,2), SADC_Prefixes!A:A, 0))),COUNTIF($D$2:D184, LEFT(D184,2)&amp;"*")=1),1,""))</f>
        <v/>
      </c>
      <c r="R184" s="10" t="str">
        <f>IF(D184="","",_xlfn.IFNA(VLOOKUP(LEFT(D184,2), SADC_Prefixes!$A$2:$B$20, 2, FALSE),"Non SADC/DX"))</f>
        <v/>
      </c>
    </row>
    <row r="185" spans="13:18" x14ac:dyDescent="0.15">
      <c r="M185" s="10" t="str">
        <f>IF(D185="","",IF(OR(NOT(ISNA(VLOOKUP(LEFT(D185,3),SADC_Prefixes!$A$1:$B$21,2,FALSE))),NOT(ISNA(VLOOKUP(LEFT(D185,2),SADC_Prefixes!$A$1:$B$21,2,FALSE)))),IF(OR(E185="30m",E185="60m"),2,1),0))</f>
        <v/>
      </c>
      <c r="N185" s="10" t="str">
        <f>IF(D185="","",IF(AND(COUNTIFS($D$2:D185,D185,$E$2:E185,E185,$F$2:F185,F185)=1,M185&gt;0),M185,0))</f>
        <v/>
      </c>
      <c r="O185" s="10" t="str">
        <f>IF(AND(D185&lt;&gt;"",COUNTIFS($D$2:D185,D185,$E$2:E185,E185,$F$2:F185,F185)&gt;1),"Dupe","")</f>
        <v/>
      </c>
      <c r="P185" s="10" t="str">
        <f>IF(J185="","",IF(AND(NOT(ISNA(MATCH(J185,SADC_Prefixes!$F$1:$F$83,0))),COUNTIF($J$2:J185,J185)=1),1,""))</f>
        <v/>
      </c>
      <c r="Q185" s="10" t="str">
        <f>IF(D185="","",IF(AND(NOT(ISNA(MATCH(LEFT(D185,2), SADC_Prefixes!A:A, 0))),COUNTIF($D$2:D185, LEFT(D185,2)&amp;"*")=1),1,""))</f>
        <v/>
      </c>
      <c r="R185" s="10" t="str">
        <f>IF(D185="","",_xlfn.IFNA(VLOOKUP(LEFT(D185,2), SADC_Prefixes!$A$2:$B$20, 2, FALSE),"Non SADC/DX"))</f>
        <v/>
      </c>
    </row>
    <row r="186" spans="13:18" x14ac:dyDescent="0.15">
      <c r="M186" s="10" t="str">
        <f>IF(D186="","",IF(OR(NOT(ISNA(VLOOKUP(LEFT(D186,3),SADC_Prefixes!$A$1:$B$21,2,FALSE))),NOT(ISNA(VLOOKUP(LEFT(D186,2),SADC_Prefixes!$A$1:$B$21,2,FALSE)))),IF(OR(E186="30m",E186="60m"),2,1),0))</f>
        <v/>
      </c>
      <c r="N186" s="10" t="str">
        <f>IF(D186="","",IF(AND(COUNTIFS($D$2:D186,D186,$E$2:E186,E186,$F$2:F186,F186)=1,M186&gt;0),M186,0))</f>
        <v/>
      </c>
      <c r="O186" s="10" t="str">
        <f>IF(AND(D186&lt;&gt;"",COUNTIFS($D$2:D186,D186,$E$2:E186,E186,$F$2:F186,F186)&gt;1),"Dupe","")</f>
        <v/>
      </c>
      <c r="P186" s="10" t="str">
        <f>IF(J186="","",IF(AND(NOT(ISNA(MATCH(J186,SADC_Prefixes!$F$1:$F$83,0))),COUNTIF($J$2:J186,J186)=1),1,""))</f>
        <v/>
      </c>
      <c r="Q186" s="10" t="str">
        <f>IF(D186="","",IF(AND(NOT(ISNA(MATCH(LEFT(D186,2), SADC_Prefixes!A:A, 0))),COUNTIF($D$2:D186, LEFT(D186,2)&amp;"*")=1),1,""))</f>
        <v/>
      </c>
      <c r="R186" s="10" t="str">
        <f>IF(D186="","",_xlfn.IFNA(VLOOKUP(LEFT(D186,2), SADC_Prefixes!$A$2:$B$20, 2, FALSE),"Non SADC/DX"))</f>
        <v/>
      </c>
    </row>
    <row r="187" spans="13:18" x14ac:dyDescent="0.15">
      <c r="M187" s="10" t="str">
        <f>IF(D187="","",IF(OR(NOT(ISNA(VLOOKUP(LEFT(D187,3),SADC_Prefixes!$A$1:$B$21,2,FALSE))),NOT(ISNA(VLOOKUP(LEFT(D187,2),SADC_Prefixes!$A$1:$B$21,2,FALSE)))),IF(OR(E187="30m",E187="60m"),2,1),0))</f>
        <v/>
      </c>
      <c r="N187" s="10" t="str">
        <f>IF(D187="","",IF(AND(COUNTIFS($D$2:D187,D187,$E$2:E187,E187,$F$2:F187,F187)=1,M187&gt;0),M187,0))</f>
        <v/>
      </c>
      <c r="O187" s="10" t="str">
        <f>IF(AND(D187&lt;&gt;"",COUNTIFS($D$2:D187,D187,$E$2:E187,E187,$F$2:F187,F187)&gt;1),"Dupe","")</f>
        <v/>
      </c>
      <c r="P187" s="10" t="str">
        <f>IF(J187="","",IF(AND(NOT(ISNA(MATCH(J187,SADC_Prefixes!$F$1:$F$83,0))),COUNTIF($J$2:J187,J187)=1),1,""))</f>
        <v/>
      </c>
      <c r="Q187" s="10" t="str">
        <f>IF(D187="","",IF(AND(NOT(ISNA(MATCH(LEFT(D187,2), SADC_Prefixes!A:A, 0))),COUNTIF($D$2:D187, LEFT(D187,2)&amp;"*")=1),1,""))</f>
        <v/>
      </c>
      <c r="R187" s="10" t="str">
        <f>IF(D187="","",_xlfn.IFNA(VLOOKUP(LEFT(D187,2), SADC_Prefixes!$A$2:$B$20, 2, FALSE),"Non SADC/DX"))</f>
        <v/>
      </c>
    </row>
    <row r="188" spans="13:18" x14ac:dyDescent="0.15">
      <c r="M188" s="10" t="str">
        <f>IF(D188="","",IF(OR(NOT(ISNA(VLOOKUP(LEFT(D188,3),SADC_Prefixes!$A$1:$B$21,2,FALSE))),NOT(ISNA(VLOOKUP(LEFT(D188,2),SADC_Prefixes!$A$1:$B$21,2,FALSE)))),IF(OR(E188="30m",E188="60m"),2,1),0))</f>
        <v/>
      </c>
      <c r="N188" s="10" t="str">
        <f>IF(D188="","",IF(AND(COUNTIFS($D$2:D188,D188,$E$2:E188,E188,$F$2:F188,F188)=1,M188&gt;0),M188,0))</f>
        <v/>
      </c>
      <c r="O188" s="10" t="str">
        <f>IF(AND(D188&lt;&gt;"",COUNTIFS($D$2:D188,D188,$E$2:E188,E188,$F$2:F188,F188)&gt;1),"Dupe","")</f>
        <v/>
      </c>
      <c r="P188" s="10" t="str">
        <f>IF(J188="","",IF(AND(NOT(ISNA(MATCH(J188,SADC_Prefixes!$F$1:$F$83,0))),COUNTIF($J$2:J188,J188)=1),1,""))</f>
        <v/>
      </c>
      <c r="Q188" s="10" t="str">
        <f>IF(D188="","",IF(AND(NOT(ISNA(MATCH(LEFT(D188,2), SADC_Prefixes!A:A, 0))),COUNTIF($D$2:D188, LEFT(D188,2)&amp;"*")=1),1,""))</f>
        <v/>
      </c>
      <c r="R188" s="10" t="str">
        <f>IF(D188="","",_xlfn.IFNA(VLOOKUP(LEFT(D188,2), SADC_Prefixes!$A$2:$B$20, 2, FALSE),"Non SADC/DX"))</f>
        <v/>
      </c>
    </row>
    <row r="189" spans="13:18" x14ac:dyDescent="0.15">
      <c r="M189" s="10" t="str">
        <f>IF(D189="","",IF(OR(NOT(ISNA(VLOOKUP(LEFT(D189,3),SADC_Prefixes!$A$1:$B$21,2,FALSE))),NOT(ISNA(VLOOKUP(LEFT(D189,2),SADC_Prefixes!$A$1:$B$21,2,FALSE)))),IF(OR(E189="30m",E189="60m"),2,1),0))</f>
        <v/>
      </c>
      <c r="N189" s="10" t="str">
        <f>IF(D189="","",IF(AND(COUNTIFS($D$2:D189,D189,$E$2:E189,E189,$F$2:F189,F189)=1,M189&gt;0),M189,0))</f>
        <v/>
      </c>
      <c r="O189" s="10" t="str">
        <f>IF(AND(D189&lt;&gt;"",COUNTIFS($D$2:D189,D189,$E$2:E189,E189,$F$2:F189,F189)&gt;1),"Dupe","")</f>
        <v/>
      </c>
      <c r="P189" s="10" t="str">
        <f>IF(J189="","",IF(AND(NOT(ISNA(MATCH(J189,SADC_Prefixes!$F$1:$F$83,0))),COUNTIF($J$2:J189,J189)=1),1,""))</f>
        <v/>
      </c>
      <c r="Q189" s="10" t="str">
        <f>IF(D189="","",IF(AND(NOT(ISNA(MATCH(LEFT(D189,2), SADC_Prefixes!A:A, 0))),COUNTIF($D$2:D189, LEFT(D189,2)&amp;"*")=1),1,""))</f>
        <v/>
      </c>
      <c r="R189" s="10" t="str">
        <f>IF(D189="","",_xlfn.IFNA(VLOOKUP(LEFT(D189,2), SADC_Prefixes!$A$2:$B$20, 2, FALSE),"Non SADC/DX"))</f>
        <v/>
      </c>
    </row>
    <row r="190" spans="13:18" x14ac:dyDescent="0.15">
      <c r="M190" s="10" t="str">
        <f>IF(D190="","",IF(OR(NOT(ISNA(VLOOKUP(LEFT(D190,3),SADC_Prefixes!$A$1:$B$21,2,FALSE))),NOT(ISNA(VLOOKUP(LEFT(D190,2),SADC_Prefixes!$A$1:$B$21,2,FALSE)))),IF(OR(E190="30m",E190="60m"),2,1),0))</f>
        <v/>
      </c>
      <c r="N190" s="10" t="str">
        <f>IF(D190="","",IF(AND(COUNTIFS($D$2:D190,D190,$E$2:E190,E190,$F$2:F190,F190)=1,M190&gt;0),M190,0))</f>
        <v/>
      </c>
      <c r="O190" s="10" t="str">
        <f>IF(AND(D190&lt;&gt;"",COUNTIFS($D$2:D190,D190,$E$2:E190,E190,$F$2:F190,F190)&gt;1),"Dupe","")</f>
        <v/>
      </c>
      <c r="P190" s="10" t="str">
        <f>IF(J190="","",IF(AND(NOT(ISNA(MATCH(J190,SADC_Prefixes!$F$1:$F$83,0))),COUNTIF($J$2:J190,J190)=1),1,""))</f>
        <v/>
      </c>
      <c r="Q190" s="10" t="str">
        <f>IF(D190="","",IF(AND(NOT(ISNA(MATCH(LEFT(D190,2), SADC_Prefixes!A:A, 0))),COUNTIF($D$2:D190, LEFT(D190,2)&amp;"*")=1),1,""))</f>
        <v/>
      </c>
      <c r="R190" s="10" t="str">
        <f>IF(D190="","",_xlfn.IFNA(VLOOKUP(LEFT(D190,2), SADC_Prefixes!$A$2:$B$20, 2, FALSE),"Non SADC/DX"))</f>
        <v/>
      </c>
    </row>
    <row r="191" spans="13:18" x14ac:dyDescent="0.15">
      <c r="M191" s="10" t="str">
        <f>IF(D191="","",IF(OR(NOT(ISNA(VLOOKUP(LEFT(D191,3),SADC_Prefixes!$A$1:$B$21,2,FALSE))),NOT(ISNA(VLOOKUP(LEFT(D191,2),SADC_Prefixes!$A$1:$B$21,2,FALSE)))),IF(OR(E191="30m",E191="60m"),2,1),0))</f>
        <v/>
      </c>
      <c r="N191" s="10" t="str">
        <f>IF(D191="","",IF(AND(COUNTIFS($D$2:D191,D191,$E$2:E191,E191,$F$2:F191,F191)=1,M191&gt;0),M191,0))</f>
        <v/>
      </c>
      <c r="O191" s="10" t="str">
        <f>IF(AND(D191&lt;&gt;"",COUNTIFS($D$2:D191,D191,$E$2:E191,E191,$F$2:F191,F191)&gt;1),"Dupe","")</f>
        <v/>
      </c>
      <c r="P191" s="10" t="str">
        <f>IF(J191="","",IF(AND(NOT(ISNA(MATCH(J191,SADC_Prefixes!$F$1:$F$83,0))),COUNTIF($J$2:J191,J191)=1),1,""))</f>
        <v/>
      </c>
      <c r="Q191" s="10" t="str">
        <f>IF(D191="","",IF(AND(NOT(ISNA(MATCH(LEFT(D191,2), SADC_Prefixes!A:A, 0))),COUNTIF($D$2:D191, LEFT(D191,2)&amp;"*")=1),1,""))</f>
        <v/>
      </c>
      <c r="R191" s="10" t="str">
        <f>IF(D191="","",_xlfn.IFNA(VLOOKUP(LEFT(D191,2), SADC_Prefixes!$A$2:$B$20, 2, FALSE),"Non SADC/DX"))</f>
        <v/>
      </c>
    </row>
    <row r="192" spans="13:18" x14ac:dyDescent="0.15">
      <c r="M192" s="10" t="str">
        <f>IF(D192="","",IF(OR(NOT(ISNA(VLOOKUP(LEFT(D192,3),SADC_Prefixes!$A$1:$B$21,2,FALSE))),NOT(ISNA(VLOOKUP(LEFT(D192,2),SADC_Prefixes!$A$1:$B$21,2,FALSE)))),IF(OR(E192="30m",E192="60m"),2,1),0))</f>
        <v/>
      </c>
      <c r="N192" s="10" t="str">
        <f>IF(D192="","",IF(AND(COUNTIFS($D$2:D192,D192,$E$2:E192,E192,$F$2:F192,F192)=1,M192&gt;0),M192,0))</f>
        <v/>
      </c>
      <c r="O192" s="10" t="str">
        <f>IF(AND(D192&lt;&gt;"",COUNTIFS($D$2:D192,D192,$E$2:E192,E192,$F$2:F192,F192)&gt;1),"Dupe","")</f>
        <v/>
      </c>
      <c r="P192" s="10" t="str">
        <f>IF(J192="","",IF(AND(NOT(ISNA(MATCH(J192,SADC_Prefixes!$F$1:$F$83,0))),COUNTIF($J$2:J192,J192)=1),1,""))</f>
        <v/>
      </c>
      <c r="Q192" s="10" t="str">
        <f>IF(D192="","",IF(AND(NOT(ISNA(MATCH(LEFT(D192,2), SADC_Prefixes!A:A, 0))),COUNTIF($D$2:D192, LEFT(D192,2)&amp;"*")=1),1,""))</f>
        <v/>
      </c>
      <c r="R192" s="10" t="str">
        <f>IF(D192="","",_xlfn.IFNA(VLOOKUP(LEFT(D192,2), SADC_Prefixes!$A$2:$B$20, 2, FALSE),"Non SADC/DX"))</f>
        <v/>
      </c>
    </row>
    <row r="193" spans="13:18" x14ac:dyDescent="0.15">
      <c r="M193" s="10" t="str">
        <f>IF(D193="","",IF(OR(NOT(ISNA(VLOOKUP(LEFT(D193,3),SADC_Prefixes!$A$1:$B$21,2,FALSE))),NOT(ISNA(VLOOKUP(LEFT(D193,2),SADC_Prefixes!$A$1:$B$21,2,FALSE)))),IF(OR(E193="30m",E193="60m"),2,1),0))</f>
        <v/>
      </c>
      <c r="N193" s="10" t="str">
        <f>IF(D193="","",IF(AND(COUNTIFS($D$2:D193,D193,$E$2:E193,E193,$F$2:F193,F193)=1,M193&gt;0),M193,0))</f>
        <v/>
      </c>
      <c r="O193" s="10" t="str">
        <f>IF(AND(D193&lt;&gt;"",COUNTIFS($D$2:D193,D193,$E$2:E193,E193,$F$2:F193,F193)&gt;1),"Dupe","")</f>
        <v/>
      </c>
      <c r="P193" s="10" t="str">
        <f>IF(J193="","",IF(AND(NOT(ISNA(MATCH(J193,SADC_Prefixes!$F$1:$F$83,0))),COUNTIF($J$2:J193,J193)=1),1,""))</f>
        <v/>
      </c>
      <c r="Q193" s="10" t="str">
        <f>IF(D193="","",IF(AND(NOT(ISNA(MATCH(LEFT(D193,2), SADC_Prefixes!A:A, 0))),COUNTIF($D$2:D193, LEFT(D193,2)&amp;"*")=1),1,""))</f>
        <v/>
      </c>
      <c r="R193" s="10" t="str">
        <f>IF(D193="","",_xlfn.IFNA(VLOOKUP(LEFT(D193,2), SADC_Prefixes!$A$2:$B$20, 2, FALSE),"Non SADC/DX"))</f>
        <v/>
      </c>
    </row>
    <row r="194" spans="13:18" x14ac:dyDescent="0.15">
      <c r="M194" s="10" t="str">
        <f>IF(D194="","",IF(OR(NOT(ISNA(VLOOKUP(LEFT(D194,3),SADC_Prefixes!$A$1:$B$21,2,FALSE))),NOT(ISNA(VLOOKUP(LEFT(D194,2),SADC_Prefixes!$A$1:$B$21,2,FALSE)))),IF(OR(E194="30m",E194="60m"),2,1),0))</f>
        <v/>
      </c>
      <c r="N194" s="10" t="str">
        <f>IF(D194="","",IF(AND(COUNTIFS($D$2:D194,D194,$E$2:E194,E194,$F$2:F194,F194)=1,M194&gt;0),M194,0))</f>
        <v/>
      </c>
      <c r="O194" s="10" t="str">
        <f>IF(AND(D194&lt;&gt;"",COUNTIFS($D$2:D194,D194,$E$2:E194,E194,$F$2:F194,F194)&gt;1),"Dupe","")</f>
        <v/>
      </c>
      <c r="P194" s="10" t="str">
        <f>IF(J194="","",IF(AND(NOT(ISNA(MATCH(J194,SADC_Prefixes!$F$1:$F$83,0))),COUNTIF($J$2:J194,J194)=1),1,""))</f>
        <v/>
      </c>
      <c r="Q194" s="10" t="str">
        <f>IF(D194="","",IF(AND(NOT(ISNA(MATCH(LEFT(D194,2), SADC_Prefixes!A:A, 0))),COUNTIF($D$2:D194, LEFT(D194,2)&amp;"*")=1),1,""))</f>
        <v/>
      </c>
      <c r="R194" s="10" t="str">
        <f>IF(D194="","",_xlfn.IFNA(VLOOKUP(LEFT(D194,2), SADC_Prefixes!$A$2:$B$20, 2, FALSE),"Non SADC/DX"))</f>
        <v/>
      </c>
    </row>
    <row r="195" spans="13:18" x14ac:dyDescent="0.15">
      <c r="M195" s="10" t="str">
        <f>IF(D195="","",IF(OR(NOT(ISNA(VLOOKUP(LEFT(D195,3),SADC_Prefixes!$A$1:$B$21,2,FALSE))),NOT(ISNA(VLOOKUP(LEFT(D195,2),SADC_Prefixes!$A$1:$B$21,2,FALSE)))),IF(OR(E195="30m",E195="60m"),2,1),0))</f>
        <v/>
      </c>
      <c r="N195" s="10" t="str">
        <f>IF(D195="","",IF(AND(COUNTIFS($D$2:D195,D195,$E$2:E195,E195,$F$2:F195,F195)=1,M195&gt;0),M195,0))</f>
        <v/>
      </c>
      <c r="O195" s="10" t="str">
        <f>IF(AND(D195&lt;&gt;"",COUNTIFS($D$2:D195,D195,$E$2:E195,E195,$F$2:F195,F195)&gt;1),"Dupe","")</f>
        <v/>
      </c>
      <c r="P195" s="10" t="str">
        <f>IF(J195="","",IF(AND(NOT(ISNA(MATCH(J195,SADC_Prefixes!$F$1:$F$83,0))),COUNTIF($J$2:J195,J195)=1),1,""))</f>
        <v/>
      </c>
      <c r="Q195" s="10" t="str">
        <f>IF(D195="","",IF(AND(NOT(ISNA(MATCH(LEFT(D195,2), SADC_Prefixes!A:A, 0))),COUNTIF($D$2:D195, LEFT(D195,2)&amp;"*")=1),1,""))</f>
        <v/>
      </c>
      <c r="R195" s="10" t="str">
        <f>IF(D195="","",_xlfn.IFNA(VLOOKUP(LEFT(D195,2), SADC_Prefixes!$A$2:$B$20, 2, FALSE),"Non SADC/DX"))</f>
        <v/>
      </c>
    </row>
    <row r="196" spans="13:18" x14ac:dyDescent="0.15">
      <c r="M196" s="10" t="str">
        <f>IF(D196="","",IF(OR(NOT(ISNA(VLOOKUP(LEFT(D196,3),SADC_Prefixes!$A$1:$B$21,2,FALSE))),NOT(ISNA(VLOOKUP(LEFT(D196,2),SADC_Prefixes!$A$1:$B$21,2,FALSE)))),IF(OR(E196="30m",E196="60m"),2,1),0))</f>
        <v/>
      </c>
      <c r="N196" s="10" t="str">
        <f>IF(D196="","",IF(AND(COUNTIFS($D$2:D196,D196,$E$2:E196,E196,$F$2:F196,F196)=1,M196&gt;0),M196,0))</f>
        <v/>
      </c>
      <c r="O196" s="10" t="str">
        <f>IF(AND(D196&lt;&gt;"",COUNTIFS($D$2:D196,D196,$E$2:E196,E196,$F$2:F196,F196)&gt;1),"Dupe","")</f>
        <v/>
      </c>
      <c r="P196" s="10" t="str">
        <f>IF(J196="","",IF(AND(NOT(ISNA(MATCH(J196,SADC_Prefixes!$F$1:$F$83,0))),COUNTIF($J$2:J196,J196)=1),1,""))</f>
        <v/>
      </c>
      <c r="Q196" s="10" t="str">
        <f>IF(D196="","",IF(AND(NOT(ISNA(MATCH(LEFT(D196,2), SADC_Prefixes!A:A, 0))),COUNTIF($D$2:D196, LEFT(D196,2)&amp;"*")=1),1,""))</f>
        <v/>
      </c>
      <c r="R196" s="10" t="str">
        <f>IF(D196="","",_xlfn.IFNA(VLOOKUP(LEFT(D196,2), SADC_Prefixes!$A$2:$B$20, 2, FALSE),"Non SADC/DX"))</f>
        <v/>
      </c>
    </row>
    <row r="197" spans="13:18" x14ac:dyDescent="0.15">
      <c r="M197" s="10" t="str">
        <f>IF(D197="","",IF(OR(NOT(ISNA(VLOOKUP(LEFT(D197,3),SADC_Prefixes!$A$1:$B$21,2,FALSE))),NOT(ISNA(VLOOKUP(LEFT(D197,2),SADC_Prefixes!$A$1:$B$21,2,FALSE)))),IF(OR(E197="30m",E197="60m"),2,1),0))</f>
        <v/>
      </c>
      <c r="N197" s="10" t="str">
        <f>IF(D197="","",IF(AND(COUNTIFS($D$2:D197,D197,$E$2:E197,E197,$F$2:F197,F197)=1,M197&gt;0),M197,0))</f>
        <v/>
      </c>
      <c r="O197" s="10" t="str">
        <f>IF(AND(D197&lt;&gt;"",COUNTIFS($D$2:D197,D197,$E$2:E197,E197,$F$2:F197,F197)&gt;1),"Dupe","")</f>
        <v/>
      </c>
      <c r="P197" s="10" t="str">
        <f>IF(J197="","",IF(AND(NOT(ISNA(MATCH(J197,SADC_Prefixes!$F$1:$F$83,0))),COUNTIF($J$2:J197,J197)=1),1,""))</f>
        <v/>
      </c>
      <c r="Q197" s="10" t="str">
        <f>IF(D197="","",IF(AND(NOT(ISNA(MATCH(LEFT(D197,2), SADC_Prefixes!A:A, 0))),COUNTIF($D$2:D197, LEFT(D197,2)&amp;"*")=1),1,""))</f>
        <v/>
      </c>
      <c r="R197" s="10" t="str">
        <f>IF(D197="","",_xlfn.IFNA(VLOOKUP(LEFT(D197,2), SADC_Prefixes!$A$2:$B$20, 2, FALSE),"Non SADC/DX"))</f>
        <v/>
      </c>
    </row>
    <row r="198" spans="13:18" x14ac:dyDescent="0.15">
      <c r="M198" s="10" t="str">
        <f>IF(D198="","",IF(OR(NOT(ISNA(VLOOKUP(LEFT(D198,3),SADC_Prefixes!$A$1:$B$21,2,FALSE))),NOT(ISNA(VLOOKUP(LEFT(D198,2),SADC_Prefixes!$A$1:$B$21,2,FALSE)))),IF(OR(E198="30m",E198="60m"),2,1),0))</f>
        <v/>
      </c>
      <c r="N198" s="10" t="str">
        <f>IF(D198="","",IF(AND(COUNTIFS($D$2:D198,D198,$E$2:E198,E198,$F$2:F198,F198)=1,M198&gt;0),M198,0))</f>
        <v/>
      </c>
      <c r="O198" s="10" t="str">
        <f>IF(AND(D198&lt;&gt;"",COUNTIFS($D$2:D198,D198,$E$2:E198,E198,$F$2:F198,F198)&gt;1),"Dupe","")</f>
        <v/>
      </c>
      <c r="P198" s="10" t="str">
        <f>IF(J198="","",IF(AND(NOT(ISNA(MATCH(J198,SADC_Prefixes!$F$1:$F$83,0))),COUNTIF($J$2:J198,J198)=1),1,""))</f>
        <v/>
      </c>
      <c r="Q198" s="10" t="str">
        <f>IF(D198="","",IF(AND(NOT(ISNA(MATCH(LEFT(D198,2), SADC_Prefixes!A:A, 0))),COUNTIF($D$2:D198, LEFT(D198,2)&amp;"*")=1),1,""))</f>
        <v/>
      </c>
      <c r="R198" s="10" t="str">
        <f>IF(D198="","",_xlfn.IFNA(VLOOKUP(LEFT(D198,2), SADC_Prefixes!$A$2:$B$20, 2, FALSE),"Non SADC/DX"))</f>
        <v/>
      </c>
    </row>
    <row r="199" spans="13:18" x14ac:dyDescent="0.15">
      <c r="M199" s="10" t="str">
        <f>IF(D199="","",IF(OR(NOT(ISNA(VLOOKUP(LEFT(D199,3),SADC_Prefixes!$A$1:$B$21,2,FALSE))),NOT(ISNA(VLOOKUP(LEFT(D199,2),SADC_Prefixes!$A$1:$B$21,2,FALSE)))),IF(OR(E199="30m",E199="60m"),2,1),0))</f>
        <v/>
      </c>
      <c r="N199" s="10" t="str">
        <f>IF(D199="","",IF(AND(COUNTIFS($D$2:D199,D199,$E$2:E199,E199,$F$2:F199,F199)=1,M199&gt;0),M199,0))</f>
        <v/>
      </c>
      <c r="O199" s="10" t="str">
        <f>IF(AND(D199&lt;&gt;"",COUNTIFS($D$2:D199,D199,$E$2:E199,E199,$F$2:F199,F199)&gt;1),"Dupe","")</f>
        <v/>
      </c>
      <c r="P199" s="10" t="str">
        <f>IF(J199="","",IF(AND(NOT(ISNA(MATCH(J199,SADC_Prefixes!$F$1:$F$83,0))),COUNTIF($J$2:J199,J199)=1),1,""))</f>
        <v/>
      </c>
      <c r="Q199" s="10" t="str">
        <f>IF(D199="","",IF(AND(NOT(ISNA(MATCH(LEFT(D199,2), SADC_Prefixes!A:A, 0))),COUNTIF($D$2:D199, LEFT(D199,2)&amp;"*")=1),1,""))</f>
        <v/>
      </c>
      <c r="R199" s="10" t="str">
        <f>IF(D199="","",_xlfn.IFNA(VLOOKUP(LEFT(D199,2), SADC_Prefixes!$A$2:$B$20, 2, FALSE),"Non SADC/DX"))</f>
        <v/>
      </c>
    </row>
    <row r="200" spans="13:18" x14ac:dyDescent="0.15">
      <c r="M200" s="10" t="str">
        <f>IF(D200="","",IF(OR(NOT(ISNA(VLOOKUP(LEFT(D200,3),SADC_Prefixes!$A$1:$B$21,2,FALSE))),NOT(ISNA(VLOOKUP(LEFT(D200,2),SADC_Prefixes!$A$1:$B$21,2,FALSE)))),IF(OR(E200="30m",E200="60m"),2,1),0))</f>
        <v/>
      </c>
      <c r="N200" s="10" t="str">
        <f>IF(D200="","",IF(AND(COUNTIFS($D$2:D200,D200,$E$2:E200,E200,$F$2:F200,F200)=1,M200&gt;0),M200,0))</f>
        <v/>
      </c>
      <c r="O200" s="10" t="str">
        <f>IF(AND(D200&lt;&gt;"",COUNTIFS($D$2:D200,D200,$E$2:E200,E200,$F$2:F200,F200)&gt;1),"Dupe","")</f>
        <v/>
      </c>
      <c r="P200" s="10" t="str">
        <f>IF(J200="","",IF(AND(NOT(ISNA(MATCH(J200,SADC_Prefixes!$F$1:$F$83,0))),COUNTIF($J$2:J200,J200)=1),1,""))</f>
        <v/>
      </c>
      <c r="Q200" s="10" t="str">
        <f>IF(D200="","",IF(AND(NOT(ISNA(MATCH(LEFT(D200,2), SADC_Prefixes!A:A, 0))),COUNTIF($D$2:D200, LEFT(D200,2)&amp;"*")=1),1,""))</f>
        <v/>
      </c>
      <c r="R200" s="10" t="str">
        <f>IF(D200="","",_xlfn.IFNA(VLOOKUP(LEFT(D200,2), SADC_Prefixes!$A$2:$B$20, 2, FALSE),"Non SADC/DX"))</f>
        <v/>
      </c>
    </row>
    <row r="201" spans="13:18" x14ac:dyDescent="0.15">
      <c r="M201" s="10" t="str">
        <f>IF(D201="","",IF(OR(NOT(ISNA(VLOOKUP(LEFT(D201,3),SADC_Prefixes!$A$1:$B$21,2,FALSE))),NOT(ISNA(VLOOKUP(LEFT(D201,2),SADC_Prefixes!$A$1:$B$21,2,FALSE)))),IF(OR(E201="30m",E201="60m"),2,1),0))</f>
        <v/>
      </c>
      <c r="N201" s="10" t="str">
        <f>IF(D201="","",IF(AND(COUNTIFS($D$2:D201,D201,$E$2:E201,E201,$F$2:F201,F201)=1,M201&gt;0),M201,0))</f>
        <v/>
      </c>
      <c r="O201" s="10" t="str">
        <f>IF(AND(D201&lt;&gt;"",COUNTIFS($D$2:D201,D201,$E$2:E201,E201,$F$2:F201,F201)&gt;1),"Dupe","")</f>
        <v/>
      </c>
      <c r="P201" s="10" t="str">
        <f>IF(J201="","",IF(AND(NOT(ISNA(MATCH(J201,SADC_Prefixes!$F$1:$F$83,0))),COUNTIF($J$2:J201,J201)=1),1,""))</f>
        <v/>
      </c>
      <c r="Q201" s="10" t="str">
        <f>IF(D201="","",IF(AND(NOT(ISNA(MATCH(LEFT(D201,2), SADC_Prefixes!A:A, 0))),COUNTIF($D$2:D201, LEFT(D201,2)&amp;"*")=1),1,""))</f>
        <v/>
      </c>
      <c r="R201" s="10" t="str">
        <f>IF(D201="","",_xlfn.IFNA(VLOOKUP(LEFT(D201,2), SADC_Prefixes!$A$2:$B$20, 2, FALSE),"Non SADC/DX"))</f>
        <v/>
      </c>
    </row>
    <row r="202" spans="13:18" x14ac:dyDescent="0.15">
      <c r="M202" s="10" t="str">
        <f>IF(D202="","",IF(OR(NOT(ISNA(VLOOKUP(LEFT(D202,3),SADC_Prefixes!$A$1:$B$21,2,FALSE))),NOT(ISNA(VLOOKUP(LEFT(D202,2),SADC_Prefixes!$A$1:$B$21,2,FALSE)))),IF(OR(E202="30m",E202="60m"),2,1),0))</f>
        <v/>
      </c>
      <c r="N202" s="10" t="str">
        <f>IF(D202="","",IF(AND(COUNTIFS($D$2:D202,D202,$E$2:E202,E202,$F$2:F202,F202)=1,M202&gt;0),M202,0))</f>
        <v/>
      </c>
      <c r="O202" s="10" t="str">
        <f>IF(AND(D202&lt;&gt;"",COUNTIFS($D$2:D202,D202,$E$2:E202,E202,$F$2:F202,F202)&gt;1),"Dupe","")</f>
        <v/>
      </c>
      <c r="P202" s="10" t="str">
        <f>IF(J202="","",IF(AND(NOT(ISNA(MATCH(J202,SADC_Prefixes!$F$1:$F$83,0))),COUNTIF($J$2:J202,J202)=1),1,""))</f>
        <v/>
      </c>
      <c r="Q202" s="10" t="str">
        <f>IF(D202="","",IF(AND(NOT(ISNA(MATCH(LEFT(D202,2), SADC_Prefixes!A:A, 0))),COUNTIF($D$2:D202, LEFT(D202,2)&amp;"*")=1),1,""))</f>
        <v/>
      </c>
      <c r="R202" s="10" t="str">
        <f>IF(D202="","",_xlfn.IFNA(VLOOKUP(LEFT(D202,2), SADC_Prefixes!$A$2:$B$20, 2, FALSE),"Non SADC/DX"))</f>
        <v/>
      </c>
    </row>
    <row r="203" spans="13:18" x14ac:dyDescent="0.15">
      <c r="M203" s="10" t="str">
        <f>IF(D203="","",IF(OR(NOT(ISNA(VLOOKUP(LEFT(D203,3),SADC_Prefixes!$A$1:$B$21,2,FALSE))),NOT(ISNA(VLOOKUP(LEFT(D203,2),SADC_Prefixes!$A$1:$B$21,2,FALSE)))),IF(OR(E203="30m",E203="60m"),2,1),0))</f>
        <v/>
      </c>
      <c r="N203" s="10" t="str">
        <f>IF(D203="","",IF(AND(COUNTIFS($D$2:D203,D203,$E$2:E203,E203,$F$2:F203,F203)=1,M203&gt;0),M203,0))</f>
        <v/>
      </c>
      <c r="O203" s="10" t="str">
        <f>IF(AND(D203&lt;&gt;"",COUNTIFS($D$2:D203,D203,$E$2:E203,E203,$F$2:F203,F203)&gt;1),"Dupe","")</f>
        <v/>
      </c>
      <c r="P203" s="10" t="str">
        <f>IF(J203="","",IF(AND(NOT(ISNA(MATCH(J203,SADC_Prefixes!$F$1:$F$83,0))),COUNTIF($J$2:J203,J203)=1),1,""))</f>
        <v/>
      </c>
      <c r="Q203" s="10" t="str">
        <f>IF(D203="","",IF(AND(NOT(ISNA(MATCH(LEFT(D203,2), SADC_Prefixes!A:A, 0))),COUNTIF($D$2:D203, LEFT(D203,2)&amp;"*")=1),1,""))</f>
        <v/>
      </c>
      <c r="R203" s="10" t="str">
        <f>IF(D203="","",_xlfn.IFNA(VLOOKUP(LEFT(D203,2), SADC_Prefixes!$A$2:$B$20, 2, FALSE),"Non SADC/DX"))</f>
        <v/>
      </c>
    </row>
    <row r="204" spans="13:18" x14ac:dyDescent="0.15">
      <c r="M204" s="10" t="str">
        <f>IF(D204="","",IF(OR(NOT(ISNA(VLOOKUP(LEFT(D204,3),SADC_Prefixes!$A$1:$B$21,2,FALSE))),NOT(ISNA(VLOOKUP(LEFT(D204,2),SADC_Prefixes!$A$1:$B$21,2,FALSE)))),IF(OR(E204="30m",E204="60m"),2,1),0))</f>
        <v/>
      </c>
      <c r="N204" s="10" t="str">
        <f>IF(D204="","",IF(AND(COUNTIFS($D$2:D204,D204,$E$2:E204,E204,$F$2:F204,F204)=1,M204&gt;0),M204,0))</f>
        <v/>
      </c>
      <c r="O204" s="10" t="str">
        <f>IF(AND(D204&lt;&gt;"",COUNTIFS($D$2:D204,D204,$E$2:E204,E204,$F$2:F204,F204)&gt;1),"Dupe","")</f>
        <v/>
      </c>
      <c r="P204" s="10" t="str">
        <f>IF(J204="","",IF(AND(NOT(ISNA(MATCH(J204,SADC_Prefixes!$F$1:$F$83,0))),COUNTIF($J$2:J204,J204)=1),1,""))</f>
        <v/>
      </c>
      <c r="Q204" s="10" t="str">
        <f>IF(D204="","",IF(AND(NOT(ISNA(MATCH(LEFT(D204,2), SADC_Prefixes!A:A, 0))),COUNTIF($D$2:D204, LEFT(D204,2)&amp;"*")=1),1,""))</f>
        <v/>
      </c>
      <c r="R204" s="10" t="str">
        <f>IF(D204="","",_xlfn.IFNA(VLOOKUP(LEFT(D204,2), SADC_Prefixes!$A$2:$B$20, 2, FALSE),"Non SADC/DX"))</f>
        <v/>
      </c>
    </row>
    <row r="205" spans="13:18" x14ac:dyDescent="0.15">
      <c r="M205" s="10" t="str">
        <f>IF(D205="","",IF(OR(NOT(ISNA(VLOOKUP(LEFT(D205,3),SADC_Prefixes!$A$1:$B$21,2,FALSE))),NOT(ISNA(VLOOKUP(LEFT(D205,2),SADC_Prefixes!$A$1:$B$21,2,FALSE)))),IF(OR(E205="30m",E205="60m"),2,1),0))</f>
        <v/>
      </c>
      <c r="N205" s="10" t="str">
        <f>IF(D205="","",IF(AND(COUNTIFS($D$2:D205,D205,$E$2:E205,E205,$F$2:F205,F205)=1,M205&gt;0),M205,0))</f>
        <v/>
      </c>
      <c r="O205" s="10" t="str">
        <f>IF(AND(D205&lt;&gt;"",COUNTIFS($D$2:D205,D205,$E$2:E205,E205,$F$2:F205,F205)&gt;1),"Dupe","")</f>
        <v/>
      </c>
      <c r="P205" s="10" t="str">
        <f>IF(J205="","",IF(AND(NOT(ISNA(MATCH(J205,SADC_Prefixes!$F$1:$F$83,0))),COUNTIF($J$2:J205,J205)=1),1,""))</f>
        <v/>
      </c>
      <c r="Q205" s="10" t="str">
        <f>IF(D205="","",IF(AND(NOT(ISNA(MATCH(LEFT(D205,2), SADC_Prefixes!A:A, 0))),COUNTIF($D$2:D205, LEFT(D205,2)&amp;"*")=1),1,""))</f>
        <v/>
      </c>
      <c r="R205" s="10" t="str">
        <f>IF(D205="","",_xlfn.IFNA(VLOOKUP(LEFT(D205,2), SADC_Prefixes!$A$2:$B$20, 2, FALSE),"Non SADC/DX"))</f>
        <v/>
      </c>
    </row>
    <row r="206" spans="13:18" x14ac:dyDescent="0.15">
      <c r="M206" s="10" t="str">
        <f>IF(D206="","",IF(OR(NOT(ISNA(VLOOKUP(LEFT(D206,3),SADC_Prefixes!$A$1:$B$21,2,FALSE))),NOT(ISNA(VLOOKUP(LEFT(D206,2),SADC_Prefixes!$A$1:$B$21,2,FALSE)))),IF(OR(E206="30m",E206="60m"),2,1),0))</f>
        <v/>
      </c>
      <c r="N206" s="10" t="str">
        <f>IF(D206="","",IF(AND(COUNTIFS($D$2:D206,D206,$E$2:E206,E206,$F$2:F206,F206)=1,M206&gt;0),M206,0))</f>
        <v/>
      </c>
      <c r="O206" s="10" t="str">
        <f>IF(AND(D206&lt;&gt;"",COUNTIFS($D$2:D206,D206,$E$2:E206,E206,$F$2:F206,F206)&gt;1),"Dupe","")</f>
        <v/>
      </c>
      <c r="P206" s="10" t="str">
        <f>IF(J206="","",IF(AND(NOT(ISNA(MATCH(J206,SADC_Prefixes!$F$1:$F$83,0))),COUNTIF($J$2:J206,J206)=1),1,""))</f>
        <v/>
      </c>
      <c r="Q206" s="10" t="str">
        <f>IF(D206="","",IF(AND(NOT(ISNA(MATCH(LEFT(D206,2), SADC_Prefixes!A:A, 0))),COUNTIF($D$2:D206, LEFT(D206,2)&amp;"*")=1),1,""))</f>
        <v/>
      </c>
      <c r="R206" s="10" t="str">
        <f>IF(D206="","",_xlfn.IFNA(VLOOKUP(LEFT(D206,2), SADC_Prefixes!$A$2:$B$20, 2, FALSE),"Non SADC/DX"))</f>
        <v/>
      </c>
    </row>
    <row r="207" spans="13:18" x14ac:dyDescent="0.15">
      <c r="M207" s="10" t="str">
        <f>IF(D207="","",IF(OR(NOT(ISNA(VLOOKUP(LEFT(D207,3),SADC_Prefixes!$A$1:$B$21,2,FALSE))),NOT(ISNA(VLOOKUP(LEFT(D207,2),SADC_Prefixes!$A$1:$B$21,2,FALSE)))),IF(OR(E207="30m",E207="60m"),2,1),0))</f>
        <v/>
      </c>
      <c r="N207" s="10" t="str">
        <f>IF(D207="","",IF(AND(COUNTIFS($D$2:D207,D207,$E$2:E207,E207,$F$2:F207,F207)=1,M207&gt;0),M207,0))</f>
        <v/>
      </c>
      <c r="O207" s="10" t="str">
        <f>IF(AND(D207&lt;&gt;"",COUNTIFS($D$2:D207,D207,$E$2:E207,E207,$F$2:F207,F207)&gt;1),"Dupe","")</f>
        <v/>
      </c>
      <c r="P207" s="10" t="str">
        <f>IF(J207="","",IF(AND(NOT(ISNA(MATCH(J207,SADC_Prefixes!$F$1:$F$83,0))),COUNTIF($J$2:J207,J207)=1),1,""))</f>
        <v/>
      </c>
      <c r="Q207" s="10" t="str">
        <f>IF(D207="","",IF(AND(NOT(ISNA(MATCH(LEFT(D207,2), SADC_Prefixes!A:A, 0))),COUNTIF($D$2:D207, LEFT(D207,2)&amp;"*")=1),1,""))</f>
        <v/>
      </c>
      <c r="R207" s="10" t="str">
        <f>IF(D207="","",_xlfn.IFNA(VLOOKUP(LEFT(D207,2), SADC_Prefixes!$A$2:$B$20, 2, FALSE),"Non SADC/DX"))</f>
        <v/>
      </c>
    </row>
    <row r="208" spans="13:18" x14ac:dyDescent="0.15">
      <c r="M208" s="10" t="str">
        <f>IF(D208="","",IF(OR(NOT(ISNA(VLOOKUP(LEFT(D208,3),SADC_Prefixes!$A$1:$B$21,2,FALSE))),NOT(ISNA(VLOOKUP(LEFT(D208,2),SADC_Prefixes!$A$1:$B$21,2,FALSE)))),IF(OR(E208="30m",E208="60m"),2,1),0))</f>
        <v/>
      </c>
      <c r="N208" s="10" t="str">
        <f>IF(D208="","",IF(AND(COUNTIFS($D$2:D208,D208,$E$2:E208,E208,$F$2:F208,F208)=1,M208&gt;0),M208,0))</f>
        <v/>
      </c>
      <c r="O208" s="10" t="str">
        <f>IF(AND(D208&lt;&gt;"",COUNTIFS($D$2:D208,D208,$E$2:E208,E208,$F$2:F208,F208)&gt;1),"Dupe","")</f>
        <v/>
      </c>
      <c r="P208" s="10" t="str">
        <f>IF(J208="","",IF(AND(NOT(ISNA(MATCH(J208,SADC_Prefixes!$F$1:$F$83,0))),COUNTIF($J$2:J208,J208)=1),1,""))</f>
        <v/>
      </c>
      <c r="Q208" s="10" t="str">
        <f>IF(D208="","",IF(AND(NOT(ISNA(MATCH(LEFT(D208,2), SADC_Prefixes!A:A, 0))),COUNTIF($D$2:D208, LEFT(D208,2)&amp;"*")=1),1,""))</f>
        <v/>
      </c>
      <c r="R208" s="10" t="str">
        <f>IF(D208="","",_xlfn.IFNA(VLOOKUP(LEFT(D208,2), SADC_Prefixes!$A$2:$B$20, 2, FALSE),"Non SADC/DX"))</f>
        <v/>
      </c>
    </row>
    <row r="209" spans="13:18" x14ac:dyDescent="0.15">
      <c r="M209" s="10" t="str">
        <f>IF(D209="","",IF(OR(NOT(ISNA(VLOOKUP(LEFT(D209,3),SADC_Prefixes!$A$1:$B$21,2,FALSE))),NOT(ISNA(VLOOKUP(LEFT(D209,2),SADC_Prefixes!$A$1:$B$21,2,FALSE)))),IF(OR(E209="30m",E209="60m"),2,1),0))</f>
        <v/>
      </c>
      <c r="N209" s="10" t="str">
        <f>IF(D209="","",IF(AND(COUNTIFS($D$2:D209,D209,$E$2:E209,E209,$F$2:F209,F209)=1,M209&gt;0),M209,0))</f>
        <v/>
      </c>
      <c r="O209" s="10" t="str">
        <f>IF(AND(D209&lt;&gt;"",COUNTIFS($D$2:D209,D209,$E$2:E209,E209,$F$2:F209,F209)&gt;1),"Dupe","")</f>
        <v/>
      </c>
      <c r="P209" s="10" t="str">
        <f>IF(J209="","",IF(AND(NOT(ISNA(MATCH(J209,SADC_Prefixes!$F$1:$F$83,0))),COUNTIF($J$2:J209,J209)=1),1,""))</f>
        <v/>
      </c>
      <c r="Q209" s="10" t="str">
        <f>IF(D209="","",IF(AND(NOT(ISNA(MATCH(LEFT(D209,2), SADC_Prefixes!A:A, 0))),COUNTIF($D$2:D209, LEFT(D209,2)&amp;"*")=1),1,""))</f>
        <v/>
      </c>
      <c r="R209" s="10" t="str">
        <f>IF(D209="","",_xlfn.IFNA(VLOOKUP(LEFT(D209,2), SADC_Prefixes!$A$2:$B$20, 2, FALSE),"Non SADC/DX"))</f>
        <v/>
      </c>
    </row>
    <row r="210" spans="13:18" x14ac:dyDescent="0.15">
      <c r="M210" s="10" t="str">
        <f>IF(D210="","",IF(OR(NOT(ISNA(VLOOKUP(LEFT(D210,3),SADC_Prefixes!$A$1:$B$21,2,FALSE))),NOT(ISNA(VLOOKUP(LEFT(D210,2),SADC_Prefixes!$A$1:$B$21,2,FALSE)))),IF(OR(E210="30m",E210="60m"),2,1),0))</f>
        <v/>
      </c>
      <c r="N210" s="10" t="str">
        <f>IF(D210="","",IF(AND(COUNTIFS($D$2:D210,D210,$E$2:E210,E210,$F$2:F210,F210)=1,M210&gt;0),M210,0))</f>
        <v/>
      </c>
      <c r="O210" s="10" t="str">
        <f>IF(AND(D210&lt;&gt;"",COUNTIFS($D$2:D210,D210,$E$2:E210,E210,$F$2:F210,F210)&gt;1),"Dupe","")</f>
        <v/>
      </c>
      <c r="P210" s="10" t="str">
        <f>IF(J210="","",IF(AND(NOT(ISNA(MATCH(J210,SADC_Prefixes!$F$1:$F$83,0))),COUNTIF($J$2:J210,J210)=1),1,""))</f>
        <v/>
      </c>
      <c r="Q210" s="10" t="str">
        <f>IF(D210="","",IF(AND(NOT(ISNA(MATCH(LEFT(D210,2), SADC_Prefixes!A:A, 0))),COUNTIF($D$2:D210, LEFT(D210,2)&amp;"*")=1),1,""))</f>
        <v/>
      </c>
      <c r="R210" s="10" t="str">
        <f>IF(D210="","",_xlfn.IFNA(VLOOKUP(LEFT(D210,2), SADC_Prefixes!$A$2:$B$20, 2, FALSE),"Non SADC/DX"))</f>
        <v/>
      </c>
    </row>
    <row r="211" spans="13:18" x14ac:dyDescent="0.15">
      <c r="M211" s="10" t="str">
        <f>IF(D211="","",IF(OR(NOT(ISNA(VLOOKUP(LEFT(D211,3),SADC_Prefixes!$A$1:$B$21,2,FALSE))),NOT(ISNA(VLOOKUP(LEFT(D211,2),SADC_Prefixes!$A$1:$B$21,2,FALSE)))),IF(OR(E211="30m",E211="60m"),2,1),0))</f>
        <v/>
      </c>
      <c r="N211" s="10" t="str">
        <f>IF(D211="","",IF(AND(COUNTIFS($D$2:D211,D211,$E$2:E211,E211,$F$2:F211,F211)=1,M211&gt;0),M211,0))</f>
        <v/>
      </c>
      <c r="O211" s="10" t="str">
        <f>IF(AND(D211&lt;&gt;"",COUNTIFS($D$2:D211,D211,$E$2:E211,E211,$F$2:F211,F211)&gt;1),"Dupe","")</f>
        <v/>
      </c>
      <c r="P211" s="10" t="str">
        <f>IF(J211="","",IF(AND(NOT(ISNA(MATCH(J211,SADC_Prefixes!$F$1:$F$83,0))),COUNTIF($J$2:J211,J211)=1),1,""))</f>
        <v/>
      </c>
      <c r="Q211" s="10" t="str">
        <f>IF(D211="","",IF(AND(NOT(ISNA(MATCH(LEFT(D211,2), SADC_Prefixes!A:A, 0))),COUNTIF($D$2:D211, LEFT(D211,2)&amp;"*")=1),1,""))</f>
        <v/>
      </c>
      <c r="R211" s="10" t="str">
        <f>IF(D211="","",_xlfn.IFNA(VLOOKUP(LEFT(D211,2), SADC_Prefixes!$A$2:$B$20, 2, FALSE),"Non SADC/DX"))</f>
        <v/>
      </c>
    </row>
    <row r="212" spans="13:18" x14ac:dyDescent="0.15">
      <c r="M212" s="10" t="str">
        <f>IF(D212="","",IF(OR(NOT(ISNA(VLOOKUP(LEFT(D212,3),SADC_Prefixes!$A$1:$B$21,2,FALSE))),NOT(ISNA(VLOOKUP(LEFT(D212,2),SADC_Prefixes!$A$1:$B$21,2,FALSE)))),IF(OR(E212="30m",E212="60m"),2,1),0))</f>
        <v/>
      </c>
      <c r="N212" s="10" t="str">
        <f>IF(D212="","",IF(AND(COUNTIFS($D$2:D212,D212,$E$2:E212,E212,$F$2:F212,F212)=1,M212&gt;0),M212,0))</f>
        <v/>
      </c>
      <c r="O212" s="10" t="str">
        <f>IF(AND(D212&lt;&gt;"",COUNTIFS($D$2:D212,D212,$E$2:E212,E212,$F$2:F212,F212)&gt;1),"Dupe","")</f>
        <v/>
      </c>
      <c r="P212" s="10" t="str">
        <f>IF(J212="","",IF(AND(NOT(ISNA(MATCH(J212,SADC_Prefixes!$F$1:$F$83,0))),COUNTIF($J$2:J212,J212)=1),1,""))</f>
        <v/>
      </c>
      <c r="Q212" s="10" t="str">
        <f>IF(D212="","",IF(AND(NOT(ISNA(MATCH(LEFT(D212,2), SADC_Prefixes!A:A, 0))),COUNTIF($D$2:D212, LEFT(D212,2)&amp;"*")=1),1,""))</f>
        <v/>
      </c>
      <c r="R212" s="10" t="str">
        <f>IF(D212="","",_xlfn.IFNA(VLOOKUP(LEFT(D212,2), SADC_Prefixes!$A$2:$B$20, 2, FALSE),"Non SADC/DX"))</f>
        <v/>
      </c>
    </row>
    <row r="213" spans="13:18" x14ac:dyDescent="0.15">
      <c r="M213" s="10" t="str">
        <f>IF(D213="","",IF(OR(NOT(ISNA(VLOOKUP(LEFT(D213,3),SADC_Prefixes!$A$1:$B$21,2,FALSE))),NOT(ISNA(VLOOKUP(LEFT(D213,2),SADC_Prefixes!$A$1:$B$21,2,FALSE)))),IF(OR(E213="30m",E213="60m"),2,1),0))</f>
        <v/>
      </c>
      <c r="N213" s="10" t="str">
        <f>IF(D213="","",IF(AND(COUNTIFS($D$2:D213,D213,$E$2:E213,E213,$F$2:F213,F213)=1,M213&gt;0),M213,0))</f>
        <v/>
      </c>
      <c r="O213" s="10" t="str">
        <f>IF(AND(D213&lt;&gt;"",COUNTIFS($D$2:D213,D213,$E$2:E213,E213,$F$2:F213,F213)&gt;1),"Dupe","")</f>
        <v/>
      </c>
      <c r="P213" s="10" t="str">
        <f>IF(J213="","",IF(AND(NOT(ISNA(MATCH(J213,SADC_Prefixes!$F$1:$F$83,0))),COUNTIF($J$2:J213,J213)=1),1,""))</f>
        <v/>
      </c>
      <c r="Q213" s="10" t="str">
        <f>IF(D213="","",IF(AND(NOT(ISNA(MATCH(LEFT(D213,2), SADC_Prefixes!A:A, 0))),COUNTIF($D$2:D213, LEFT(D213,2)&amp;"*")=1),1,""))</f>
        <v/>
      </c>
      <c r="R213" s="10" t="str">
        <f>IF(D213="","",_xlfn.IFNA(VLOOKUP(LEFT(D213,2), SADC_Prefixes!$A$2:$B$20, 2, FALSE),"Non SADC/DX"))</f>
        <v/>
      </c>
    </row>
    <row r="214" spans="13:18" x14ac:dyDescent="0.15">
      <c r="M214" s="10" t="str">
        <f>IF(D214="","",IF(OR(NOT(ISNA(VLOOKUP(LEFT(D214,3),SADC_Prefixes!$A$1:$B$21,2,FALSE))),NOT(ISNA(VLOOKUP(LEFT(D214,2),SADC_Prefixes!$A$1:$B$21,2,FALSE)))),IF(OR(E214="30m",E214="60m"),2,1),0))</f>
        <v/>
      </c>
      <c r="N214" s="10" t="str">
        <f>IF(D214="","",IF(AND(COUNTIFS($D$2:D214,D214,$E$2:E214,E214,$F$2:F214,F214)=1,M214&gt;0),M214,0))</f>
        <v/>
      </c>
      <c r="O214" s="10" t="str">
        <f>IF(AND(D214&lt;&gt;"",COUNTIFS($D$2:D214,D214,$E$2:E214,E214,$F$2:F214,F214)&gt;1),"Dupe","")</f>
        <v/>
      </c>
      <c r="P214" s="10" t="str">
        <f>IF(J214="","",IF(AND(NOT(ISNA(MATCH(J214,SADC_Prefixes!$F$1:$F$83,0))),COUNTIF($J$2:J214,J214)=1),1,""))</f>
        <v/>
      </c>
      <c r="Q214" s="10" t="str">
        <f>IF(D214="","",IF(AND(NOT(ISNA(MATCH(LEFT(D214,2), SADC_Prefixes!A:A, 0))),COUNTIF($D$2:D214, LEFT(D214,2)&amp;"*")=1),1,""))</f>
        <v/>
      </c>
      <c r="R214" s="10" t="str">
        <f>IF(D214="","",_xlfn.IFNA(VLOOKUP(LEFT(D214,2), SADC_Prefixes!$A$2:$B$20, 2, FALSE),"Non SADC/DX"))</f>
        <v/>
      </c>
    </row>
    <row r="215" spans="13:18" x14ac:dyDescent="0.15">
      <c r="M215" s="10" t="str">
        <f>IF(D215="","",IF(OR(NOT(ISNA(VLOOKUP(LEFT(D215,3),SADC_Prefixes!$A$1:$B$21,2,FALSE))),NOT(ISNA(VLOOKUP(LEFT(D215,2),SADC_Prefixes!$A$1:$B$21,2,FALSE)))),IF(OR(E215="30m",E215="60m"),2,1),0))</f>
        <v/>
      </c>
      <c r="N215" s="10" t="str">
        <f>IF(D215="","",IF(AND(COUNTIFS($D$2:D215,D215,$E$2:E215,E215,$F$2:F215,F215)=1,M215&gt;0),M215,0))</f>
        <v/>
      </c>
      <c r="O215" s="10" t="str">
        <f>IF(AND(D215&lt;&gt;"",COUNTIFS($D$2:D215,D215,$E$2:E215,E215,$F$2:F215,F215)&gt;1),"Dupe","")</f>
        <v/>
      </c>
      <c r="P215" s="10" t="str">
        <f>IF(J215="","",IF(AND(NOT(ISNA(MATCH(J215,SADC_Prefixes!$F$1:$F$83,0))),COUNTIF($J$2:J215,J215)=1),1,""))</f>
        <v/>
      </c>
      <c r="Q215" s="10" t="str">
        <f>IF(D215="","",IF(AND(NOT(ISNA(MATCH(LEFT(D215,2), SADC_Prefixes!A:A, 0))),COUNTIF($D$2:D215, LEFT(D215,2)&amp;"*")=1),1,""))</f>
        <v/>
      </c>
      <c r="R215" s="10" t="str">
        <f>IF(D215="","",_xlfn.IFNA(VLOOKUP(LEFT(D215,2), SADC_Prefixes!$A$2:$B$20, 2, FALSE),"Non SADC/DX"))</f>
        <v/>
      </c>
    </row>
    <row r="216" spans="13:18" x14ac:dyDescent="0.15">
      <c r="M216" s="10" t="str">
        <f>IF(D216="","",IF(OR(NOT(ISNA(VLOOKUP(LEFT(D216,3),SADC_Prefixes!$A$1:$B$21,2,FALSE))),NOT(ISNA(VLOOKUP(LEFT(D216,2),SADC_Prefixes!$A$1:$B$21,2,FALSE)))),IF(OR(E216="30m",E216="60m"),2,1),0))</f>
        <v/>
      </c>
      <c r="N216" s="10" t="str">
        <f>IF(D216="","",IF(AND(COUNTIFS($D$2:D216,D216,$E$2:E216,E216,$F$2:F216,F216)=1,M216&gt;0),M216,0))</f>
        <v/>
      </c>
      <c r="O216" s="10" t="str">
        <f>IF(AND(D216&lt;&gt;"",COUNTIFS($D$2:D216,D216,$E$2:E216,E216,$F$2:F216,F216)&gt;1),"Dupe","")</f>
        <v/>
      </c>
      <c r="P216" s="10" t="str">
        <f>IF(J216="","",IF(AND(NOT(ISNA(MATCH(J216,SADC_Prefixes!$F$1:$F$83,0))),COUNTIF($J$2:J216,J216)=1),1,""))</f>
        <v/>
      </c>
      <c r="Q216" s="10" t="str">
        <f>IF(D216="","",IF(AND(NOT(ISNA(MATCH(LEFT(D216,2), SADC_Prefixes!A:A, 0))),COUNTIF($D$2:D216, LEFT(D216,2)&amp;"*")=1),1,""))</f>
        <v/>
      </c>
      <c r="R216" s="10" t="str">
        <f>IF(D216="","",_xlfn.IFNA(VLOOKUP(LEFT(D216,2), SADC_Prefixes!$A$2:$B$20, 2, FALSE),"Non SADC/DX"))</f>
        <v/>
      </c>
    </row>
    <row r="217" spans="13:18" x14ac:dyDescent="0.15">
      <c r="M217" s="10" t="str">
        <f>IF(D217="","",IF(OR(NOT(ISNA(VLOOKUP(LEFT(D217,3),SADC_Prefixes!$A$1:$B$21,2,FALSE))),NOT(ISNA(VLOOKUP(LEFT(D217,2),SADC_Prefixes!$A$1:$B$21,2,FALSE)))),IF(OR(E217="30m",E217="60m"),2,1),0))</f>
        <v/>
      </c>
      <c r="N217" s="10" t="str">
        <f>IF(D217="","",IF(AND(COUNTIFS($D$2:D217,D217,$E$2:E217,E217,$F$2:F217,F217)=1,M217&gt;0),M217,0))</f>
        <v/>
      </c>
      <c r="O217" s="10" t="str">
        <f>IF(AND(D217&lt;&gt;"",COUNTIFS($D$2:D217,D217,$E$2:E217,E217,$F$2:F217,F217)&gt;1),"Dupe","")</f>
        <v/>
      </c>
      <c r="P217" s="10" t="str">
        <f>IF(J217="","",IF(AND(NOT(ISNA(MATCH(J217,SADC_Prefixes!$F$1:$F$83,0))),COUNTIF($J$2:J217,J217)=1),1,""))</f>
        <v/>
      </c>
      <c r="Q217" s="10" t="str">
        <f>IF(D217="","",IF(AND(NOT(ISNA(MATCH(LEFT(D217,2), SADC_Prefixes!A:A, 0))),COUNTIF($D$2:D217, LEFT(D217,2)&amp;"*")=1),1,""))</f>
        <v/>
      </c>
      <c r="R217" s="10" t="str">
        <f>IF(D217="","",_xlfn.IFNA(VLOOKUP(LEFT(D217,2), SADC_Prefixes!$A$2:$B$20, 2, FALSE),"Non SADC/DX"))</f>
        <v/>
      </c>
    </row>
    <row r="218" spans="13:18" x14ac:dyDescent="0.15">
      <c r="M218" s="10" t="str">
        <f>IF(D218="","",IF(OR(NOT(ISNA(VLOOKUP(LEFT(D218,3),SADC_Prefixes!$A$1:$B$21,2,FALSE))),NOT(ISNA(VLOOKUP(LEFT(D218,2),SADC_Prefixes!$A$1:$B$21,2,FALSE)))),IF(OR(E218="30m",E218="60m"),2,1),0))</f>
        <v/>
      </c>
      <c r="N218" s="10" t="str">
        <f>IF(D218="","",IF(AND(COUNTIFS($D$2:D218,D218,$E$2:E218,E218,$F$2:F218,F218)=1,M218&gt;0),M218,0))</f>
        <v/>
      </c>
      <c r="O218" s="10" t="str">
        <f>IF(AND(D218&lt;&gt;"",COUNTIFS($D$2:D218,D218,$E$2:E218,E218,$F$2:F218,F218)&gt;1),"Dupe","")</f>
        <v/>
      </c>
      <c r="P218" s="10" t="str">
        <f>IF(J218="","",IF(AND(NOT(ISNA(MATCH(J218,SADC_Prefixes!$F$1:$F$83,0))),COUNTIF($J$2:J218,J218)=1),1,""))</f>
        <v/>
      </c>
      <c r="Q218" s="10" t="str">
        <f>IF(D218="","",IF(AND(NOT(ISNA(MATCH(LEFT(D218,2), SADC_Prefixes!A:A, 0))),COUNTIF($D$2:D218, LEFT(D218,2)&amp;"*")=1),1,""))</f>
        <v/>
      </c>
      <c r="R218" s="10" t="str">
        <f>IF(D218="","",_xlfn.IFNA(VLOOKUP(LEFT(D218,2), SADC_Prefixes!$A$2:$B$20, 2, FALSE),"Non SADC/DX"))</f>
        <v/>
      </c>
    </row>
    <row r="219" spans="13:18" x14ac:dyDescent="0.15">
      <c r="M219" s="10" t="str">
        <f>IF(D219="","",IF(OR(NOT(ISNA(VLOOKUP(LEFT(D219,3),SADC_Prefixes!$A$1:$B$21,2,FALSE))),NOT(ISNA(VLOOKUP(LEFT(D219,2),SADC_Prefixes!$A$1:$B$21,2,FALSE)))),IF(OR(E219="30m",E219="60m"),2,1),0))</f>
        <v/>
      </c>
      <c r="N219" s="10" t="str">
        <f>IF(D219="","",IF(AND(COUNTIFS($D$2:D219,D219,$E$2:E219,E219,$F$2:F219,F219)=1,M219&gt;0),M219,0))</f>
        <v/>
      </c>
      <c r="O219" s="10" t="str">
        <f>IF(AND(D219&lt;&gt;"",COUNTIFS($D$2:D219,D219,$E$2:E219,E219,$F$2:F219,F219)&gt;1),"Dupe","")</f>
        <v/>
      </c>
      <c r="P219" s="10" t="str">
        <f>IF(J219="","",IF(AND(NOT(ISNA(MATCH(J219,SADC_Prefixes!$F$1:$F$83,0))),COUNTIF($J$2:J219,J219)=1),1,""))</f>
        <v/>
      </c>
      <c r="Q219" s="10" t="str">
        <f>IF(D219="","",IF(AND(NOT(ISNA(MATCH(LEFT(D219,2), SADC_Prefixes!A:A, 0))),COUNTIF($D$2:D219, LEFT(D219,2)&amp;"*")=1),1,""))</f>
        <v/>
      </c>
      <c r="R219" s="10" t="str">
        <f>IF(D219="","",_xlfn.IFNA(VLOOKUP(LEFT(D219,2), SADC_Prefixes!$A$2:$B$20, 2, FALSE),"Non SADC/DX"))</f>
        <v/>
      </c>
    </row>
    <row r="220" spans="13:18" x14ac:dyDescent="0.15">
      <c r="M220" s="10" t="str">
        <f>IF(D220="","",IF(OR(NOT(ISNA(VLOOKUP(LEFT(D220,3),SADC_Prefixes!$A$1:$B$21,2,FALSE))),NOT(ISNA(VLOOKUP(LEFT(D220,2),SADC_Prefixes!$A$1:$B$21,2,FALSE)))),IF(OR(E220="30m",E220="60m"),2,1),0))</f>
        <v/>
      </c>
      <c r="N220" s="10" t="str">
        <f>IF(D220="","",IF(AND(COUNTIFS($D$2:D220,D220,$E$2:E220,E220,$F$2:F220,F220)=1,M220&gt;0),M220,0))</f>
        <v/>
      </c>
      <c r="O220" s="10" t="str">
        <f>IF(AND(D220&lt;&gt;"",COUNTIFS($D$2:D220,D220,$E$2:E220,E220,$F$2:F220,F220)&gt;1),"Dupe","")</f>
        <v/>
      </c>
      <c r="P220" s="10" t="str">
        <f>IF(J220="","",IF(AND(NOT(ISNA(MATCH(J220,SADC_Prefixes!$F$1:$F$83,0))),COUNTIF($J$2:J220,J220)=1),1,""))</f>
        <v/>
      </c>
      <c r="Q220" s="10" t="str">
        <f>IF(D220="","",IF(AND(NOT(ISNA(MATCH(LEFT(D220,2), SADC_Prefixes!A:A, 0))),COUNTIF($D$2:D220, LEFT(D220,2)&amp;"*")=1),1,""))</f>
        <v/>
      </c>
      <c r="R220" s="10" t="str">
        <f>IF(D220="","",_xlfn.IFNA(VLOOKUP(LEFT(D220,2), SADC_Prefixes!$A$2:$B$20, 2, FALSE),"Non SADC/DX"))</f>
        <v/>
      </c>
    </row>
    <row r="221" spans="13:18" x14ac:dyDescent="0.15">
      <c r="M221" s="10" t="str">
        <f>IF(D221="","",IF(OR(NOT(ISNA(VLOOKUP(LEFT(D221,3),SADC_Prefixes!$A$1:$B$21,2,FALSE))),NOT(ISNA(VLOOKUP(LEFT(D221,2),SADC_Prefixes!$A$1:$B$21,2,FALSE)))),IF(OR(E221="30m",E221="60m"),2,1),0))</f>
        <v/>
      </c>
      <c r="N221" s="10" t="str">
        <f>IF(D221="","",IF(AND(COUNTIFS($D$2:D221,D221,$E$2:E221,E221,$F$2:F221,F221)=1,M221&gt;0),M221,0))</f>
        <v/>
      </c>
      <c r="O221" s="10" t="str">
        <f>IF(AND(D221&lt;&gt;"",COUNTIFS($D$2:D221,D221,$E$2:E221,E221,$F$2:F221,F221)&gt;1),"Dupe","")</f>
        <v/>
      </c>
      <c r="P221" s="10" t="str">
        <f>IF(J221="","",IF(AND(NOT(ISNA(MATCH(J221,SADC_Prefixes!$F$1:$F$83,0))),COUNTIF($J$2:J221,J221)=1),1,""))</f>
        <v/>
      </c>
      <c r="Q221" s="10" t="str">
        <f>IF(D221="","",IF(AND(NOT(ISNA(MATCH(LEFT(D221,2), SADC_Prefixes!A:A, 0))),COUNTIF($D$2:D221, LEFT(D221,2)&amp;"*")=1),1,""))</f>
        <v/>
      </c>
      <c r="R221" s="10" t="str">
        <f>IF(D221="","",_xlfn.IFNA(VLOOKUP(LEFT(D221,2), SADC_Prefixes!$A$2:$B$20, 2, FALSE),"Non SADC/DX"))</f>
        <v/>
      </c>
    </row>
    <row r="222" spans="13:18" x14ac:dyDescent="0.15">
      <c r="M222" s="10" t="str">
        <f>IF(D222="","",IF(OR(NOT(ISNA(VLOOKUP(LEFT(D222,3),SADC_Prefixes!$A$1:$B$21,2,FALSE))),NOT(ISNA(VLOOKUP(LEFT(D222,2),SADC_Prefixes!$A$1:$B$21,2,FALSE)))),IF(OR(E222="30m",E222="60m"),2,1),0))</f>
        <v/>
      </c>
      <c r="N222" s="10" t="str">
        <f>IF(D222="","",IF(AND(COUNTIFS($D$2:D222,D222,$E$2:E222,E222,$F$2:F222,F222)=1,M222&gt;0),M222,0))</f>
        <v/>
      </c>
      <c r="O222" s="10" t="str">
        <f>IF(AND(D222&lt;&gt;"",COUNTIFS($D$2:D222,D222,$E$2:E222,E222,$F$2:F222,F222)&gt;1),"Dupe","")</f>
        <v/>
      </c>
      <c r="P222" s="10" t="str">
        <f>IF(J222="","",IF(AND(NOT(ISNA(MATCH(J222,SADC_Prefixes!$F$1:$F$83,0))),COUNTIF($J$2:J222,J222)=1),1,""))</f>
        <v/>
      </c>
      <c r="Q222" s="10" t="str">
        <f>IF(D222="","",IF(AND(NOT(ISNA(MATCH(LEFT(D222,2), SADC_Prefixes!A:A, 0))),COUNTIF($D$2:D222, LEFT(D222,2)&amp;"*")=1),1,""))</f>
        <v/>
      </c>
      <c r="R222" s="10" t="str">
        <f>IF(D222="","",_xlfn.IFNA(VLOOKUP(LEFT(D222,2), SADC_Prefixes!$A$2:$B$20, 2, FALSE),"Non SADC/DX"))</f>
        <v/>
      </c>
    </row>
    <row r="223" spans="13:18" x14ac:dyDescent="0.15">
      <c r="M223" s="10" t="str">
        <f>IF(D223="","",IF(OR(NOT(ISNA(VLOOKUP(LEFT(D223,3),SADC_Prefixes!$A$1:$B$21,2,FALSE))),NOT(ISNA(VLOOKUP(LEFT(D223,2),SADC_Prefixes!$A$1:$B$21,2,FALSE)))),IF(OR(E223="30m",E223="60m"),2,1),0))</f>
        <v/>
      </c>
      <c r="N223" s="10" t="str">
        <f>IF(D223="","",IF(AND(COUNTIFS($D$2:D223,D223,$E$2:E223,E223,$F$2:F223,F223)=1,M223&gt;0),M223,0))</f>
        <v/>
      </c>
      <c r="O223" s="10" t="str">
        <f>IF(AND(D223&lt;&gt;"",COUNTIFS($D$2:D223,D223,$E$2:E223,E223,$F$2:F223,F223)&gt;1),"Dupe","")</f>
        <v/>
      </c>
      <c r="P223" s="10" t="str">
        <f>IF(J223="","",IF(AND(NOT(ISNA(MATCH(J223,SADC_Prefixes!$F$1:$F$83,0))),COUNTIF($J$2:J223,J223)=1),1,""))</f>
        <v/>
      </c>
      <c r="Q223" s="10" t="str">
        <f>IF(D223="","",IF(AND(NOT(ISNA(MATCH(LEFT(D223,2), SADC_Prefixes!A:A, 0))),COUNTIF($D$2:D223, LEFT(D223,2)&amp;"*")=1),1,""))</f>
        <v/>
      </c>
      <c r="R223" s="10" t="str">
        <f>IF(D223="","",_xlfn.IFNA(VLOOKUP(LEFT(D223,2), SADC_Prefixes!$A$2:$B$20, 2, FALSE),"Non SADC/DX"))</f>
        <v/>
      </c>
    </row>
    <row r="224" spans="13:18" x14ac:dyDescent="0.15">
      <c r="M224" s="10" t="str">
        <f>IF(D224="","",IF(OR(NOT(ISNA(VLOOKUP(LEFT(D224,3),SADC_Prefixes!$A$1:$B$21,2,FALSE))),NOT(ISNA(VLOOKUP(LEFT(D224,2),SADC_Prefixes!$A$1:$B$21,2,FALSE)))),IF(OR(E224="30m",E224="60m"),2,1),0))</f>
        <v/>
      </c>
      <c r="N224" s="10" t="str">
        <f>IF(D224="","",IF(AND(COUNTIFS($D$2:D224,D224,$E$2:E224,E224,$F$2:F224,F224)=1,M224&gt;0),M224,0))</f>
        <v/>
      </c>
      <c r="O224" s="10" t="str">
        <f>IF(AND(D224&lt;&gt;"",COUNTIFS($D$2:D224,D224,$E$2:E224,E224,$F$2:F224,F224)&gt;1),"Dupe","")</f>
        <v/>
      </c>
      <c r="P224" s="10" t="str">
        <f>IF(J224="","",IF(AND(NOT(ISNA(MATCH(J224,SADC_Prefixes!$F$1:$F$83,0))),COUNTIF($J$2:J224,J224)=1),1,""))</f>
        <v/>
      </c>
      <c r="Q224" s="10" t="str">
        <f>IF(D224="","",IF(AND(NOT(ISNA(MATCH(LEFT(D224,2), SADC_Prefixes!A:A, 0))),COUNTIF($D$2:D224, LEFT(D224,2)&amp;"*")=1),1,""))</f>
        <v/>
      </c>
      <c r="R224" s="10" t="str">
        <f>IF(D224="","",_xlfn.IFNA(VLOOKUP(LEFT(D224,2), SADC_Prefixes!$A$2:$B$20, 2, FALSE),"Non SADC/DX"))</f>
        <v/>
      </c>
    </row>
    <row r="225" spans="13:18" x14ac:dyDescent="0.15">
      <c r="M225" s="10" t="str">
        <f>IF(D225="","",IF(OR(NOT(ISNA(VLOOKUP(LEFT(D225,3),SADC_Prefixes!$A$1:$B$21,2,FALSE))),NOT(ISNA(VLOOKUP(LEFT(D225,2),SADC_Prefixes!$A$1:$B$21,2,FALSE)))),IF(OR(E225="30m",E225="60m"),2,1),0))</f>
        <v/>
      </c>
      <c r="N225" s="10" t="str">
        <f>IF(D225="","",IF(AND(COUNTIFS($D$2:D225,D225,$E$2:E225,E225,$F$2:F225,F225)=1,M225&gt;0),M225,0))</f>
        <v/>
      </c>
      <c r="O225" s="10" t="str">
        <f>IF(AND(D225&lt;&gt;"",COUNTIFS($D$2:D225,D225,$E$2:E225,E225,$F$2:F225,F225)&gt;1),"Dupe","")</f>
        <v/>
      </c>
      <c r="P225" s="10" t="str">
        <f>IF(J225="","",IF(AND(NOT(ISNA(MATCH(J225,SADC_Prefixes!$F$1:$F$83,0))),COUNTIF($J$2:J225,J225)=1),1,""))</f>
        <v/>
      </c>
      <c r="Q225" s="10" t="str">
        <f>IF(D225="","",IF(AND(NOT(ISNA(MATCH(LEFT(D225,2), SADC_Prefixes!A:A, 0))),COUNTIF($D$2:D225, LEFT(D225,2)&amp;"*")=1),1,""))</f>
        <v/>
      </c>
      <c r="R225" s="10" t="str">
        <f>IF(D225="","",_xlfn.IFNA(VLOOKUP(LEFT(D225,2), SADC_Prefixes!$A$2:$B$20, 2, FALSE),"Non SADC/DX"))</f>
        <v/>
      </c>
    </row>
    <row r="226" spans="13:18" x14ac:dyDescent="0.15">
      <c r="M226" s="10" t="str">
        <f>IF(D226="","",IF(OR(NOT(ISNA(VLOOKUP(LEFT(D226,3),SADC_Prefixes!$A$1:$B$21,2,FALSE))),NOT(ISNA(VLOOKUP(LEFT(D226,2),SADC_Prefixes!$A$1:$B$21,2,FALSE)))),IF(OR(E226="30m",E226="60m"),2,1),0))</f>
        <v/>
      </c>
      <c r="N226" s="10" t="str">
        <f>IF(D226="","",IF(AND(COUNTIFS($D$2:D226,D226,$E$2:E226,E226,$F$2:F226,F226)=1,M226&gt;0),M226,0))</f>
        <v/>
      </c>
      <c r="O226" s="10" t="str">
        <f>IF(AND(D226&lt;&gt;"",COUNTIFS($D$2:D226,D226,$E$2:E226,E226,$F$2:F226,F226)&gt;1),"Dupe","")</f>
        <v/>
      </c>
      <c r="P226" s="10" t="str">
        <f>IF(J226="","",IF(AND(NOT(ISNA(MATCH(J226,SADC_Prefixes!$F$1:$F$83,0))),COUNTIF($J$2:J226,J226)=1),1,""))</f>
        <v/>
      </c>
      <c r="Q226" s="10" t="str">
        <f>IF(D226="","",IF(AND(NOT(ISNA(MATCH(LEFT(D226,2), SADC_Prefixes!A:A, 0))),COUNTIF($D$2:D226, LEFT(D226,2)&amp;"*")=1),1,""))</f>
        <v/>
      </c>
      <c r="R226" s="10" t="str">
        <f>IF(D226="","",_xlfn.IFNA(VLOOKUP(LEFT(D226,2), SADC_Prefixes!$A$2:$B$20, 2, FALSE),"Non SADC/DX"))</f>
        <v/>
      </c>
    </row>
    <row r="227" spans="13:18" x14ac:dyDescent="0.15">
      <c r="M227" s="10" t="str">
        <f>IF(D227="","",IF(OR(NOT(ISNA(VLOOKUP(LEFT(D227,3),SADC_Prefixes!$A$1:$B$21,2,FALSE))),NOT(ISNA(VLOOKUP(LEFT(D227,2),SADC_Prefixes!$A$1:$B$21,2,FALSE)))),IF(OR(E227="30m",E227="60m"),2,1),0))</f>
        <v/>
      </c>
      <c r="N227" s="10" t="str">
        <f>IF(D227="","",IF(AND(COUNTIFS($D$2:D227,D227,$E$2:E227,E227,$F$2:F227,F227)=1,M227&gt;0),M227,0))</f>
        <v/>
      </c>
      <c r="O227" s="10" t="str">
        <f>IF(AND(D227&lt;&gt;"",COUNTIFS($D$2:D227,D227,$E$2:E227,E227,$F$2:F227,F227)&gt;1),"Dupe","")</f>
        <v/>
      </c>
      <c r="P227" s="10" t="str">
        <f>IF(J227="","",IF(AND(NOT(ISNA(MATCH(J227,SADC_Prefixes!$F$1:$F$83,0))),COUNTIF($J$2:J227,J227)=1),1,""))</f>
        <v/>
      </c>
      <c r="Q227" s="10" t="str">
        <f>IF(D227="","",IF(AND(NOT(ISNA(MATCH(LEFT(D227,2), SADC_Prefixes!A:A, 0))),COUNTIF($D$2:D227, LEFT(D227,2)&amp;"*")=1),1,""))</f>
        <v/>
      </c>
      <c r="R227" s="10" t="str">
        <f>IF(D227="","",_xlfn.IFNA(VLOOKUP(LEFT(D227,2), SADC_Prefixes!$A$2:$B$20, 2, FALSE),"Non SADC/DX"))</f>
        <v/>
      </c>
    </row>
    <row r="228" spans="13:18" x14ac:dyDescent="0.15">
      <c r="M228" s="10" t="str">
        <f>IF(D228="","",IF(OR(NOT(ISNA(VLOOKUP(LEFT(D228,3),SADC_Prefixes!$A$1:$B$21,2,FALSE))),NOT(ISNA(VLOOKUP(LEFT(D228,2),SADC_Prefixes!$A$1:$B$21,2,FALSE)))),IF(OR(E228="30m",E228="60m"),2,1),0))</f>
        <v/>
      </c>
      <c r="N228" s="10" t="str">
        <f>IF(D228="","",IF(AND(COUNTIFS($D$2:D228,D228,$E$2:E228,E228,$F$2:F228,F228)=1,M228&gt;0),M228,0))</f>
        <v/>
      </c>
      <c r="O228" s="10" t="str">
        <f>IF(AND(D228&lt;&gt;"",COUNTIFS($D$2:D228,D228,$E$2:E228,E228,$F$2:F228,F228)&gt;1),"Dupe","")</f>
        <v/>
      </c>
      <c r="P228" s="10" t="str">
        <f>IF(J228="","",IF(AND(NOT(ISNA(MATCH(J228,SADC_Prefixes!$F$1:$F$83,0))),COUNTIF($J$2:J228,J228)=1),1,""))</f>
        <v/>
      </c>
      <c r="Q228" s="10" t="str">
        <f>IF(D228="","",IF(AND(NOT(ISNA(MATCH(LEFT(D228,2), SADC_Prefixes!A:A, 0))),COUNTIF($D$2:D228, LEFT(D228,2)&amp;"*")=1),1,""))</f>
        <v/>
      </c>
      <c r="R228" s="10" t="str">
        <f>IF(D228="","",_xlfn.IFNA(VLOOKUP(LEFT(D228,2), SADC_Prefixes!$A$2:$B$20, 2, FALSE),"Non SADC/DX"))</f>
        <v/>
      </c>
    </row>
    <row r="229" spans="13:18" x14ac:dyDescent="0.15">
      <c r="M229" s="10" t="str">
        <f>IF(D229="","",IF(OR(NOT(ISNA(VLOOKUP(LEFT(D229,3),SADC_Prefixes!$A$1:$B$21,2,FALSE))),NOT(ISNA(VLOOKUP(LEFT(D229,2),SADC_Prefixes!$A$1:$B$21,2,FALSE)))),IF(OR(E229="30m",E229="60m"),2,1),0))</f>
        <v/>
      </c>
      <c r="N229" s="10" t="str">
        <f>IF(D229="","",IF(AND(COUNTIFS($D$2:D229,D229,$E$2:E229,E229,$F$2:F229,F229)=1,M229&gt;0),M229,0))</f>
        <v/>
      </c>
      <c r="O229" s="10" t="str">
        <f>IF(AND(D229&lt;&gt;"",COUNTIFS($D$2:D229,D229,$E$2:E229,E229,$F$2:F229,F229)&gt;1),"Dupe","")</f>
        <v/>
      </c>
      <c r="P229" s="10" t="str">
        <f>IF(J229="","",IF(AND(NOT(ISNA(MATCH(J229,SADC_Prefixes!$F$1:$F$83,0))),COUNTIF($J$2:J229,J229)=1),1,""))</f>
        <v/>
      </c>
      <c r="Q229" s="10" t="str">
        <f>IF(D229="","",IF(AND(NOT(ISNA(MATCH(LEFT(D229,2), SADC_Prefixes!A:A, 0))),COUNTIF($D$2:D229, LEFT(D229,2)&amp;"*")=1),1,""))</f>
        <v/>
      </c>
      <c r="R229" s="10" t="str">
        <f>IF(D229="","",_xlfn.IFNA(VLOOKUP(LEFT(D229,2), SADC_Prefixes!$A$2:$B$20, 2, FALSE),"Non SADC/DX"))</f>
        <v/>
      </c>
    </row>
    <row r="230" spans="13:18" x14ac:dyDescent="0.15">
      <c r="M230" s="10" t="str">
        <f>IF(D230="","",IF(OR(NOT(ISNA(VLOOKUP(LEFT(D230,3),SADC_Prefixes!$A$1:$B$21,2,FALSE))),NOT(ISNA(VLOOKUP(LEFT(D230,2),SADC_Prefixes!$A$1:$B$21,2,FALSE)))),IF(OR(E230="30m",E230="60m"),2,1),0))</f>
        <v/>
      </c>
      <c r="N230" s="10" t="str">
        <f>IF(D230="","",IF(AND(COUNTIFS($D$2:D230,D230,$E$2:E230,E230,$F$2:F230,F230)=1,M230&gt;0),M230,0))</f>
        <v/>
      </c>
      <c r="O230" s="10" t="str">
        <f>IF(AND(D230&lt;&gt;"",COUNTIFS($D$2:D230,D230,$E$2:E230,E230,$F$2:F230,F230)&gt;1),"Dupe","")</f>
        <v/>
      </c>
      <c r="P230" s="10" t="str">
        <f>IF(J230="","",IF(AND(NOT(ISNA(MATCH(J230,SADC_Prefixes!$F$1:$F$83,0))),COUNTIF($J$2:J230,J230)=1),1,""))</f>
        <v/>
      </c>
      <c r="Q230" s="10" t="str">
        <f>IF(D230="","",IF(AND(NOT(ISNA(MATCH(LEFT(D230,2), SADC_Prefixes!A:A, 0))),COUNTIF($D$2:D230, LEFT(D230,2)&amp;"*")=1),1,""))</f>
        <v/>
      </c>
      <c r="R230" s="10" t="str">
        <f>IF(D230="","",_xlfn.IFNA(VLOOKUP(LEFT(D230,2), SADC_Prefixes!$A$2:$B$20, 2, FALSE),"Non SADC/DX"))</f>
        <v/>
      </c>
    </row>
    <row r="231" spans="13:18" x14ac:dyDescent="0.15">
      <c r="M231" s="10" t="str">
        <f>IF(D231="","",IF(OR(NOT(ISNA(VLOOKUP(LEFT(D231,3),SADC_Prefixes!$A$1:$B$21,2,FALSE))),NOT(ISNA(VLOOKUP(LEFT(D231,2),SADC_Prefixes!$A$1:$B$21,2,FALSE)))),IF(OR(E231="30m",E231="60m"),2,1),0))</f>
        <v/>
      </c>
      <c r="N231" s="10" t="str">
        <f>IF(D231="","",IF(AND(COUNTIFS($D$2:D231,D231,$E$2:E231,E231,$F$2:F231,F231)=1,M231&gt;0),M231,0))</f>
        <v/>
      </c>
      <c r="O231" s="10" t="str">
        <f>IF(AND(D231&lt;&gt;"",COUNTIFS($D$2:D231,D231,$E$2:E231,E231,$F$2:F231,F231)&gt;1),"Dupe","")</f>
        <v/>
      </c>
      <c r="P231" s="10" t="str">
        <f>IF(J231="","",IF(AND(NOT(ISNA(MATCH(J231,SADC_Prefixes!$F$1:$F$83,0))),COUNTIF($J$2:J231,J231)=1),1,""))</f>
        <v/>
      </c>
      <c r="Q231" s="10" t="str">
        <f>IF(D231="","",IF(AND(NOT(ISNA(MATCH(LEFT(D231,2), SADC_Prefixes!A:A, 0))),COUNTIF($D$2:D231, LEFT(D231,2)&amp;"*")=1),1,""))</f>
        <v/>
      </c>
      <c r="R231" s="10" t="str">
        <f>IF(D231="","",_xlfn.IFNA(VLOOKUP(LEFT(D231,2), SADC_Prefixes!$A$2:$B$20, 2, FALSE),"Non SADC/DX"))</f>
        <v/>
      </c>
    </row>
    <row r="232" spans="13:18" x14ac:dyDescent="0.15">
      <c r="M232" s="10" t="str">
        <f>IF(D232="","",IF(OR(NOT(ISNA(VLOOKUP(LEFT(D232,3),SADC_Prefixes!$A$1:$B$21,2,FALSE))),NOT(ISNA(VLOOKUP(LEFT(D232,2),SADC_Prefixes!$A$1:$B$21,2,FALSE)))),IF(OR(E232="30m",E232="60m"),2,1),0))</f>
        <v/>
      </c>
      <c r="N232" s="10" t="str">
        <f>IF(D232="","",IF(AND(COUNTIFS($D$2:D232,D232,$E$2:E232,E232,$F$2:F232,F232)=1,M232&gt;0),M232,0))</f>
        <v/>
      </c>
      <c r="O232" s="10" t="str">
        <f>IF(AND(D232&lt;&gt;"",COUNTIFS($D$2:D232,D232,$E$2:E232,E232,$F$2:F232,F232)&gt;1),"Dupe","")</f>
        <v/>
      </c>
      <c r="P232" s="10" t="str">
        <f>IF(J232="","",IF(AND(NOT(ISNA(MATCH(J232,SADC_Prefixes!$F$1:$F$83,0))),COUNTIF($J$2:J232,J232)=1),1,""))</f>
        <v/>
      </c>
      <c r="Q232" s="10" t="str">
        <f>IF(D232="","",IF(AND(NOT(ISNA(MATCH(LEFT(D232,2), SADC_Prefixes!A:A, 0))),COUNTIF($D$2:D232, LEFT(D232,2)&amp;"*")=1),1,""))</f>
        <v/>
      </c>
      <c r="R232" s="10" t="str">
        <f>IF(D232="","",_xlfn.IFNA(VLOOKUP(LEFT(D232,2), SADC_Prefixes!$A$2:$B$20, 2, FALSE),"Non SADC/DX"))</f>
        <v/>
      </c>
    </row>
    <row r="233" spans="13:18" x14ac:dyDescent="0.15">
      <c r="M233" s="10" t="str">
        <f>IF(D233="","",IF(OR(NOT(ISNA(VLOOKUP(LEFT(D233,3),SADC_Prefixes!$A$1:$B$21,2,FALSE))),NOT(ISNA(VLOOKUP(LEFT(D233,2),SADC_Prefixes!$A$1:$B$21,2,FALSE)))),IF(OR(E233="30m",E233="60m"),2,1),0))</f>
        <v/>
      </c>
      <c r="N233" s="10" t="str">
        <f>IF(D233="","",IF(AND(COUNTIFS($D$2:D233,D233,$E$2:E233,E233,$F$2:F233,F233)=1,M233&gt;0),M233,0))</f>
        <v/>
      </c>
      <c r="O233" s="10" t="str">
        <f>IF(AND(D233&lt;&gt;"",COUNTIFS($D$2:D233,D233,$E$2:E233,E233,$F$2:F233,F233)&gt;1),"Dupe","")</f>
        <v/>
      </c>
      <c r="P233" s="10" t="str">
        <f>IF(J233="","",IF(AND(NOT(ISNA(MATCH(J233,SADC_Prefixes!$F$1:$F$83,0))),COUNTIF($J$2:J233,J233)=1),1,""))</f>
        <v/>
      </c>
      <c r="Q233" s="10" t="str">
        <f>IF(D233="","",IF(AND(NOT(ISNA(MATCH(LEFT(D233,2), SADC_Prefixes!A:A, 0))),COUNTIF($D$2:D233, LEFT(D233,2)&amp;"*")=1),1,""))</f>
        <v/>
      </c>
      <c r="R233" s="10" t="str">
        <f>IF(D233="","",_xlfn.IFNA(VLOOKUP(LEFT(D233,2), SADC_Prefixes!$A$2:$B$20, 2, FALSE),"Non SADC/DX"))</f>
        <v/>
      </c>
    </row>
    <row r="234" spans="13:18" x14ac:dyDescent="0.15">
      <c r="M234" s="10" t="str">
        <f>IF(D234="","",IF(OR(NOT(ISNA(VLOOKUP(LEFT(D234,3),SADC_Prefixes!$A$1:$B$21,2,FALSE))),NOT(ISNA(VLOOKUP(LEFT(D234,2),SADC_Prefixes!$A$1:$B$21,2,FALSE)))),IF(OR(E234="30m",E234="60m"),2,1),0))</f>
        <v/>
      </c>
      <c r="N234" s="10" t="str">
        <f>IF(D234="","",IF(AND(COUNTIFS($D$2:D234,D234,$E$2:E234,E234,$F$2:F234,F234)=1,M234&gt;0),M234,0))</f>
        <v/>
      </c>
      <c r="O234" s="10" t="str">
        <f>IF(AND(D234&lt;&gt;"",COUNTIFS($D$2:D234,D234,$E$2:E234,E234,$F$2:F234,F234)&gt;1),"Dupe","")</f>
        <v/>
      </c>
      <c r="P234" s="10" t="str">
        <f>IF(J234="","",IF(AND(NOT(ISNA(MATCH(J234,SADC_Prefixes!$F$1:$F$83,0))),COUNTIF($J$2:J234,J234)=1),1,""))</f>
        <v/>
      </c>
      <c r="Q234" s="10" t="str">
        <f>IF(D234="","",IF(AND(NOT(ISNA(MATCH(LEFT(D234,2), SADC_Prefixes!A:A, 0))),COUNTIF($D$2:D234, LEFT(D234,2)&amp;"*")=1),1,""))</f>
        <v/>
      </c>
      <c r="R234" s="10" t="str">
        <f>IF(D234="","",_xlfn.IFNA(VLOOKUP(LEFT(D234,2), SADC_Prefixes!$A$2:$B$20, 2, FALSE),"Non SADC/DX"))</f>
        <v/>
      </c>
    </row>
    <row r="235" spans="13:18" x14ac:dyDescent="0.15">
      <c r="M235" s="10" t="str">
        <f>IF(D235="","",IF(OR(NOT(ISNA(VLOOKUP(LEFT(D235,3),SADC_Prefixes!$A$1:$B$21,2,FALSE))),NOT(ISNA(VLOOKUP(LEFT(D235,2),SADC_Prefixes!$A$1:$B$21,2,FALSE)))),IF(OR(E235="30m",E235="60m"),2,1),0))</f>
        <v/>
      </c>
      <c r="N235" s="10" t="str">
        <f>IF(D235="","",IF(AND(COUNTIFS($D$2:D235,D235,$E$2:E235,E235,$F$2:F235,F235)=1,M235&gt;0),M235,0))</f>
        <v/>
      </c>
      <c r="O235" s="10" t="str">
        <f>IF(AND(D235&lt;&gt;"",COUNTIFS($D$2:D235,D235,$E$2:E235,E235,$F$2:F235,F235)&gt;1),"Dupe","")</f>
        <v/>
      </c>
      <c r="P235" s="10" t="str">
        <f>IF(J235="","",IF(AND(NOT(ISNA(MATCH(J235,SADC_Prefixes!$F$1:$F$83,0))),COUNTIF($J$2:J235,J235)=1),1,""))</f>
        <v/>
      </c>
      <c r="Q235" s="10" t="str">
        <f>IF(D235="","",IF(AND(NOT(ISNA(MATCH(LEFT(D235,2), SADC_Prefixes!A:A, 0))),COUNTIF($D$2:D235, LEFT(D235,2)&amp;"*")=1),1,""))</f>
        <v/>
      </c>
      <c r="R235" s="10" t="str">
        <f>IF(D235="","",_xlfn.IFNA(VLOOKUP(LEFT(D235,2), SADC_Prefixes!$A$2:$B$20, 2, FALSE),"Non SADC/DX"))</f>
        <v/>
      </c>
    </row>
    <row r="236" spans="13:18" x14ac:dyDescent="0.15">
      <c r="M236" s="10" t="str">
        <f>IF(D236="","",IF(OR(NOT(ISNA(VLOOKUP(LEFT(D236,3),SADC_Prefixes!$A$1:$B$21,2,FALSE))),NOT(ISNA(VLOOKUP(LEFT(D236,2),SADC_Prefixes!$A$1:$B$21,2,FALSE)))),IF(OR(E236="30m",E236="60m"),2,1),0))</f>
        <v/>
      </c>
      <c r="N236" s="10" t="str">
        <f>IF(D236="","",IF(AND(COUNTIFS($D$2:D236,D236,$E$2:E236,E236,$F$2:F236,F236)=1,M236&gt;0),M236,0))</f>
        <v/>
      </c>
      <c r="O236" s="10" t="str">
        <f>IF(AND(D236&lt;&gt;"",COUNTIFS($D$2:D236,D236,$E$2:E236,E236,$F$2:F236,F236)&gt;1),"Dupe","")</f>
        <v/>
      </c>
      <c r="P236" s="10" t="str">
        <f>IF(J236="","",IF(AND(NOT(ISNA(MATCH(J236,SADC_Prefixes!$F$1:$F$83,0))),COUNTIF($J$2:J236,J236)=1),1,""))</f>
        <v/>
      </c>
      <c r="Q236" s="10" t="str">
        <f>IF(D236="","",IF(AND(NOT(ISNA(MATCH(LEFT(D236,2), SADC_Prefixes!A:A, 0))),COUNTIF($D$2:D236, LEFT(D236,2)&amp;"*")=1),1,""))</f>
        <v/>
      </c>
      <c r="R236" s="10" t="str">
        <f>IF(D236="","",_xlfn.IFNA(VLOOKUP(LEFT(D236,2), SADC_Prefixes!$A$2:$B$20, 2, FALSE),"Non SADC/DX"))</f>
        <v/>
      </c>
    </row>
    <row r="237" spans="13:18" x14ac:dyDescent="0.15">
      <c r="M237" s="10" t="str">
        <f>IF(D237="","",IF(OR(NOT(ISNA(VLOOKUP(LEFT(D237,3),SADC_Prefixes!$A$1:$B$21,2,FALSE))),NOT(ISNA(VLOOKUP(LEFT(D237,2),SADC_Prefixes!$A$1:$B$21,2,FALSE)))),IF(OR(E237="30m",E237="60m"),2,1),0))</f>
        <v/>
      </c>
      <c r="N237" s="10" t="str">
        <f>IF(D237="","",IF(AND(COUNTIFS($D$2:D237,D237,$E$2:E237,E237,$F$2:F237,F237)=1,M237&gt;0),M237,0))</f>
        <v/>
      </c>
      <c r="O237" s="10" t="str">
        <f>IF(AND(D237&lt;&gt;"",COUNTIFS($D$2:D237,D237,$E$2:E237,E237,$F$2:F237,F237)&gt;1),"Dupe","")</f>
        <v/>
      </c>
      <c r="P237" s="10" t="str">
        <f>IF(J237="","",IF(AND(NOT(ISNA(MATCH(J237,SADC_Prefixes!$F$1:$F$83,0))),COUNTIF($J$2:J237,J237)=1),1,""))</f>
        <v/>
      </c>
      <c r="Q237" s="10" t="str">
        <f>IF(D237="","",IF(AND(NOT(ISNA(MATCH(LEFT(D237,2), SADC_Prefixes!A:A, 0))),COUNTIF($D$2:D237, LEFT(D237,2)&amp;"*")=1),1,""))</f>
        <v/>
      </c>
      <c r="R237" s="10" t="str">
        <f>IF(D237="","",_xlfn.IFNA(VLOOKUP(LEFT(D237,2), SADC_Prefixes!$A$2:$B$20, 2, FALSE),"Non SADC/DX"))</f>
        <v/>
      </c>
    </row>
    <row r="238" spans="13:18" x14ac:dyDescent="0.15">
      <c r="M238" s="10" t="str">
        <f>IF(D238="","",IF(OR(NOT(ISNA(VLOOKUP(LEFT(D238,3),SADC_Prefixes!$A$1:$B$21,2,FALSE))),NOT(ISNA(VLOOKUP(LEFT(D238,2),SADC_Prefixes!$A$1:$B$21,2,FALSE)))),IF(OR(E238="30m",E238="60m"),2,1),0))</f>
        <v/>
      </c>
      <c r="N238" s="10" t="str">
        <f>IF(D238="","",IF(AND(COUNTIFS($D$2:D238,D238,$E$2:E238,E238,$F$2:F238,F238)=1,M238&gt;0),M238,0))</f>
        <v/>
      </c>
      <c r="O238" s="10" t="str">
        <f>IF(AND(D238&lt;&gt;"",COUNTIFS($D$2:D238,D238,$E$2:E238,E238,$F$2:F238,F238)&gt;1),"Dupe","")</f>
        <v/>
      </c>
      <c r="P238" s="10" t="str">
        <f>IF(J238="","",IF(AND(NOT(ISNA(MATCH(J238,SADC_Prefixes!$F$1:$F$83,0))),COUNTIF($J$2:J238,J238)=1),1,""))</f>
        <v/>
      </c>
      <c r="Q238" s="10" t="str">
        <f>IF(D238="","",IF(AND(NOT(ISNA(MATCH(LEFT(D238,2), SADC_Prefixes!A:A, 0))),COUNTIF($D$2:D238, LEFT(D238,2)&amp;"*")=1),1,""))</f>
        <v/>
      </c>
      <c r="R238" s="10" t="str">
        <f>IF(D238="","",_xlfn.IFNA(VLOOKUP(LEFT(D238,2), SADC_Prefixes!$A$2:$B$20, 2, FALSE),"Non SADC/DX"))</f>
        <v/>
      </c>
    </row>
    <row r="239" spans="13:18" x14ac:dyDescent="0.15">
      <c r="M239" s="10" t="str">
        <f>IF(D239="","",IF(OR(NOT(ISNA(VLOOKUP(LEFT(D239,3),SADC_Prefixes!$A$1:$B$21,2,FALSE))),NOT(ISNA(VLOOKUP(LEFT(D239,2),SADC_Prefixes!$A$1:$B$21,2,FALSE)))),IF(OR(E239="30m",E239="60m"),2,1),0))</f>
        <v/>
      </c>
      <c r="N239" s="10" t="str">
        <f>IF(D239="","",IF(AND(COUNTIFS($D$2:D239,D239,$E$2:E239,E239,$F$2:F239,F239)=1,M239&gt;0),M239,0))</f>
        <v/>
      </c>
      <c r="O239" s="10" t="str">
        <f>IF(AND(D239&lt;&gt;"",COUNTIFS($D$2:D239,D239,$E$2:E239,E239,$F$2:F239,F239)&gt;1),"Dupe","")</f>
        <v/>
      </c>
      <c r="P239" s="10" t="str">
        <f>IF(J239="","",IF(AND(NOT(ISNA(MATCH(J239,SADC_Prefixes!$F$1:$F$83,0))),COUNTIF($J$2:J239,J239)=1),1,""))</f>
        <v/>
      </c>
      <c r="Q239" s="10" t="str">
        <f>IF(D239="","",IF(AND(NOT(ISNA(MATCH(LEFT(D239,2), SADC_Prefixes!A:A, 0))),COUNTIF($D$2:D239, LEFT(D239,2)&amp;"*")=1),1,""))</f>
        <v/>
      </c>
      <c r="R239" s="10" t="str">
        <f>IF(D239="","",_xlfn.IFNA(VLOOKUP(LEFT(D239,2), SADC_Prefixes!$A$2:$B$20, 2, FALSE),"Non SADC/DX"))</f>
        <v/>
      </c>
    </row>
    <row r="240" spans="13:18" x14ac:dyDescent="0.15">
      <c r="M240" s="10" t="str">
        <f>IF(D240="","",IF(OR(NOT(ISNA(VLOOKUP(LEFT(D240,3),SADC_Prefixes!$A$1:$B$21,2,FALSE))),NOT(ISNA(VLOOKUP(LEFT(D240,2),SADC_Prefixes!$A$1:$B$21,2,FALSE)))),IF(OR(E240="30m",E240="60m"),2,1),0))</f>
        <v/>
      </c>
      <c r="N240" s="10" t="str">
        <f>IF(D240="","",IF(AND(COUNTIFS($D$2:D240,D240,$E$2:E240,E240,$F$2:F240,F240)=1,M240&gt;0),M240,0))</f>
        <v/>
      </c>
      <c r="O240" s="10" t="str">
        <f>IF(AND(D240&lt;&gt;"",COUNTIFS($D$2:D240,D240,$E$2:E240,E240,$F$2:F240,F240)&gt;1),"Dupe","")</f>
        <v/>
      </c>
      <c r="P240" s="10" t="str">
        <f>IF(J240="","",IF(AND(NOT(ISNA(MATCH(J240,SADC_Prefixes!$F$1:$F$83,0))),COUNTIF($J$2:J240,J240)=1),1,""))</f>
        <v/>
      </c>
      <c r="Q240" s="10" t="str">
        <f>IF(D240="","",IF(AND(NOT(ISNA(MATCH(LEFT(D240,2), SADC_Prefixes!A:A, 0))),COUNTIF($D$2:D240, LEFT(D240,2)&amp;"*")=1),1,""))</f>
        <v/>
      </c>
      <c r="R240" s="10" t="str">
        <f>IF(D240="","",_xlfn.IFNA(VLOOKUP(LEFT(D240,2), SADC_Prefixes!$A$2:$B$20, 2, FALSE),"Non SADC/DX"))</f>
        <v/>
      </c>
    </row>
    <row r="241" spans="13:18" x14ac:dyDescent="0.15">
      <c r="M241" s="10" t="str">
        <f>IF(D241="","",IF(OR(NOT(ISNA(VLOOKUP(LEFT(D241,3),SADC_Prefixes!$A$1:$B$21,2,FALSE))),NOT(ISNA(VLOOKUP(LEFT(D241,2),SADC_Prefixes!$A$1:$B$21,2,FALSE)))),IF(OR(E241="30m",E241="60m"),2,1),0))</f>
        <v/>
      </c>
      <c r="N241" s="10" t="str">
        <f>IF(D241="","",IF(AND(COUNTIFS($D$2:D241,D241,$E$2:E241,E241,$F$2:F241,F241)=1,M241&gt;0),M241,0))</f>
        <v/>
      </c>
      <c r="O241" s="10" t="str">
        <f>IF(AND(D241&lt;&gt;"",COUNTIFS($D$2:D241,D241,$E$2:E241,E241,$F$2:F241,F241)&gt;1),"Dupe","")</f>
        <v/>
      </c>
      <c r="P241" s="10" t="str">
        <f>IF(J241="","",IF(AND(NOT(ISNA(MATCH(J241,SADC_Prefixes!$F$1:$F$83,0))),COUNTIF($J$2:J241,J241)=1),1,""))</f>
        <v/>
      </c>
      <c r="Q241" s="10" t="str">
        <f>IF(D241="","",IF(AND(NOT(ISNA(MATCH(LEFT(D241,2), SADC_Prefixes!A:A, 0))),COUNTIF($D$2:D241, LEFT(D241,2)&amp;"*")=1),1,""))</f>
        <v/>
      </c>
      <c r="R241" s="10" t="str">
        <f>IF(D241="","",_xlfn.IFNA(VLOOKUP(LEFT(D241,2), SADC_Prefixes!$A$2:$B$20, 2, FALSE),"Non SADC/DX"))</f>
        <v/>
      </c>
    </row>
    <row r="242" spans="13:18" x14ac:dyDescent="0.15">
      <c r="M242" s="10" t="str">
        <f>IF(D242="","",IF(OR(NOT(ISNA(VLOOKUP(LEFT(D242,3),SADC_Prefixes!$A$1:$B$21,2,FALSE))),NOT(ISNA(VLOOKUP(LEFT(D242,2),SADC_Prefixes!$A$1:$B$21,2,FALSE)))),IF(OR(E242="30m",E242="60m"),2,1),0))</f>
        <v/>
      </c>
      <c r="N242" s="10" t="str">
        <f>IF(D242="","",IF(AND(COUNTIFS($D$2:D242,D242,$E$2:E242,E242,$F$2:F242,F242)=1,M242&gt;0),M242,0))</f>
        <v/>
      </c>
      <c r="O242" s="10" t="str">
        <f>IF(AND(D242&lt;&gt;"",COUNTIFS($D$2:D242,D242,$E$2:E242,E242,$F$2:F242,F242)&gt;1),"Dupe","")</f>
        <v/>
      </c>
      <c r="P242" s="10" t="str">
        <f>IF(J242="","",IF(AND(NOT(ISNA(MATCH(J242,SADC_Prefixes!$F$1:$F$83,0))),COUNTIF($J$2:J242,J242)=1),1,""))</f>
        <v/>
      </c>
      <c r="Q242" s="10" t="str">
        <f>IF(D242="","",IF(AND(NOT(ISNA(MATCH(LEFT(D242,2), SADC_Prefixes!A:A, 0))),COUNTIF($D$2:D242, LEFT(D242,2)&amp;"*")=1),1,""))</f>
        <v/>
      </c>
      <c r="R242" s="10" t="str">
        <f>IF(D242="","",_xlfn.IFNA(VLOOKUP(LEFT(D242,2), SADC_Prefixes!$A$2:$B$20, 2, FALSE),"Non SADC/DX"))</f>
        <v/>
      </c>
    </row>
    <row r="243" spans="13:18" x14ac:dyDescent="0.15">
      <c r="M243" s="10" t="str">
        <f>IF(D243="","",IF(OR(NOT(ISNA(VLOOKUP(LEFT(D243,3),SADC_Prefixes!$A$1:$B$21,2,FALSE))),NOT(ISNA(VLOOKUP(LEFT(D243,2),SADC_Prefixes!$A$1:$B$21,2,FALSE)))),IF(OR(E243="30m",E243="60m"),2,1),0))</f>
        <v/>
      </c>
      <c r="N243" s="10" t="str">
        <f>IF(D243="","",IF(AND(COUNTIFS($D$2:D243,D243,$E$2:E243,E243,$F$2:F243,F243)=1,M243&gt;0),M243,0))</f>
        <v/>
      </c>
      <c r="O243" s="10" t="str">
        <f>IF(AND(D243&lt;&gt;"",COUNTIFS($D$2:D243,D243,$E$2:E243,E243,$F$2:F243,F243)&gt;1),"Dupe","")</f>
        <v/>
      </c>
      <c r="P243" s="10" t="str">
        <f>IF(J243="","",IF(AND(NOT(ISNA(MATCH(J243,SADC_Prefixes!$F$1:$F$83,0))),COUNTIF($J$2:J243,J243)=1),1,""))</f>
        <v/>
      </c>
      <c r="Q243" s="10" t="str">
        <f>IF(D243="","",IF(AND(NOT(ISNA(MATCH(LEFT(D243,2), SADC_Prefixes!A:A, 0))),COUNTIF($D$2:D243, LEFT(D243,2)&amp;"*")=1),1,""))</f>
        <v/>
      </c>
      <c r="R243" s="10" t="str">
        <f>IF(D243="","",_xlfn.IFNA(VLOOKUP(LEFT(D243,2), SADC_Prefixes!$A$2:$B$20, 2, FALSE),"Non SADC/DX"))</f>
        <v/>
      </c>
    </row>
    <row r="244" spans="13:18" x14ac:dyDescent="0.15">
      <c r="M244" s="10" t="str">
        <f>IF(D244="","",IF(OR(NOT(ISNA(VLOOKUP(LEFT(D244,3),SADC_Prefixes!$A$1:$B$21,2,FALSE))),NOT(ISNA(VLOOKUP(LEFT(D244,2),SADC_Prefixes!$A$1:$B$21,2,FALSE)))),IF(OR(E244="30m",E244="60m"),2,1),0))</f>
        <v/>
      </c>
      <c r="N244" s="10" t="str">
        <f>IF(D244="","",IF(AND(COUNTIFS($D$2:D244,D244,$E$2:E244,E244,$F$2:F244,F244)=1,M244&gt;0),M244,0))</f>
        <v/>
      </c>
      <c r="O244" s="10" t="str">
        <f>IF(AND(D244&lt;&gt;"",COUNTIFS($D$2:D244,D244,$E$2:E244,E244,$F$2:F244,F244)&gt;1),"Dupe","")</f>
        <v/>
      </c>
      <c r="P244" s="10" t="str">
        <f>IF(J244="","",IF(AND(NOT(ISNA(MATCH(J244,SADC_Prefixes!$F$1:$F$83,0))),COUNTIF($J$2:J244,J244)=1),1,""))</f>
        <v/>
      </c>
      <c r="Q244" s="10" t="str">
        <f>IF(D244="","",IF(AND(NOT(ISNA(MATCH(LEFT(D244,2), SADC_Prefixes!A:A, 0))),COUNTIF($D$2:D244, LEFT(D244,2)&amp;"*")=1),1,""))</f>
        <v/>
      </c>
      <c r="R244" s="10" t="str">
        <f>IF(D244="","",_xlfn.IFNA(VLOOKUP(LEFT(D244,2), SADC_Prefixes!$A$2:$B$20, 2, FALSE),"Non SADC/DX"))</f>
        <v/>
      </c>
    </row>
    <row r="245" spans="13:18" x14ac:dyDescent="0.15">
      <c r="M245" s="10" t="str">
        <f>IF(D245="","",IF(OR(NOT(ISNA(VLOOKUP(LEFT(D245,3),SADC_Prefixes!$A$1:$B$21,2,FALSE))),NOT(ISNA(VLOOKUP(LEFT(D245,2),SADC_Prefixes!$A$1:$B$21,2,FALSE)))),IF(OR(E245="30m",E245="60m"),2,1),0))</f>
        <v/>
      </c>
      <c r="N245" s="10" t="str">
        <f>IF(D245="","",IF(AND(COUNTIFS($D$2:D245,D245,$E$2:E245,E245,$F$2:F245,F245)=1,M245&gt;0),M245,0))</f>
        <v/>
      </c>
      <c r="O245" s="10" t="str">
        <f>IF(AND(D245&lt;&gt;"",COUNTIFS($D$2:D245,D245,$E$2:E245,E245,$F$2:F245,F245)&gt;1),"Dupe","")</f>
        <v/>
      </c>
      <c r="P245" s="10" t="str">
        <f>IF(J245="","",IF(AND(NOT(ISNA(MATCH(J245,SADC_Prefixes!$F$1:$F$83,0))),COUNTIF($J$2:J245,J245)=1),1,""))</f>
        <v/>
      </c>
      <c r="Q245" s="10" t="str">
        <f>IF(D245="","",IF(AND(NOT(ISNA(MATCH(LEFT(D245,2), SADC_Prefixes!A:A, 0))),COUNTIF($D$2:D245, LEFT(D245,2)&amp;"*")=1),1,""))</f>
        <v/>
      </c>
      <c r="R245" s="10" t="str">
        <f>IF(D245="","",_xlfn.IFNA(VLOOKUP(LEFT(D245,2), SADC_Prefixes!$A$2:$B$20, 2, FALSE),"Non SADC/DX"))</f>
        <v/>
      </c>
    </row>
    <row r="246" spans="13:18" x14ac:dyDescent="0.15">
      <c r="M246" s="10" t="str">
        <f>IF(D246="","",IF(OR(NOT(ISNA(VLOOKUP(LEFT(D246,3),SADC_Prefixes!$A$1:$B$21,2,FALSE))),NOT(ISNA(VLOOKUP(LEFT(D246,2),SADC_Prefixes!$A$1:$B$21,2,FALSE)))),IF(OR(E246="30m",E246="60m"),2,1),0))</f>
        <v/>
      </c>
      <c r="N246" s="10" t="str">
        <f>IF(D246="","",IF(AND(COUNTIFS($D$2:D246,D246,$E$2:E246,E246,$F$2:F246,F246)=1,M246&gt;0),M246,0))</f>
        <v/>
      </c>
      <c r="O246" s="10" t="str">
        <f>IF(AND(D246&lt;&gt;"",COUNTIFS($D$2:D246,D246,$E$2:E246,E246,$F$2:F246,F246)&gt;1),"Dupe","")</f>
        <v/>
      </c>
      <c r="P246" s="10" t="str">
        <f>IF(J246="","",IF(AND(NOT(ISNA(MATCH(J246,SADC_Prefixes!$F$1:$F$83,0))),COUNTIF($J$2:J246,J246)=1),1,""))</f>
        <v/>
      </c>
      <c r="Q246" s="10" t="str">
        <f>IF(D246="","",IF(AND(NOT(ISNA(MATCH(LEFT(D246,2), SADC_Prefixes!A:A, 0))),COUNTIF($D$2:D246, LEFT(D246,2)&amp;"*")=1),1,""))</f>
        <v/>
      </c>
      <c r="R246" s="10" t="str">
        <f>IF(D246="","",_xlfn.IFNA(VLOOKUP(LEFT(D246,2), SADC_Prefixes!$A$2:$B$20, 2, FALSE),"Non SADC/DX"))</f>
        <v/>
      </c>
    </row>
    <row r="247" spans="13:18" x14ac:dyDescent="0.15">
      <c r="M247" s="10" t="str">
        <f>IF(D247="","",IF(OR(NOT(ISNA(VLOOKUP(LEFT(D247,3),SADC_Prefixes!$A$1:$B$21,2,FALSE))),NOT(ISNA(VLOOKUP(LEFT(D247,2),SADC_Prefixes!$A$1:$B$21,2,FALSE)))),IF(OR(E247="30m",E247="60m"),2,1),0))</f>
        <v/>
      </c>
      <c r="N247" s="10" t="str">
        <f>IF(D247="","",IF(AND(COUNTIFS($D$2:D247,D247,$E$2:E247,E247,$F$2:F247,F247)=1,M247&gt;0),M247,0))</f>
        <v/>
      </c>
      <c r="O247" s="10" t="str">
        <f>IF(AND(D247&lt;&gt;"",COUNTIFS($D$2:D247,D247,$E$2:E247,E247,$F$2:F247,F247)&gt;1),"Dupe","")</f>
        <v/>
      </c>
      <c r="P247" s="10" t="str">
        <f>IF(J247="","",IF(AND(NOT(ISNA(MATCH(J247,SADC_Prefixes!$F$1:$F$83,0))),COUNTIF($J$2:J247,J247)=1),1,""))</f>
        <v/>
      </c>
      <c r="Q247" s="10" t="str">
        <f>IF(D247="","",IF(AND(NOT(ISNA(MATCH(LEFT(D247,2), SADC_Prefixes!A:A, 0))),COUNTIF($D$2:D247, LEFT(D247,2)&amp;"*")=1),1,""))</f>
        <v/>
      </c>
      <c r="R247" s="10" t="str">
        <f>IF(D247="","",_xlfn.IFNA(VLOOKUP(LEFT(D247,2), SADC_Prefixes!$A$2:$B$20, 2, FALSE),"Non SADC/DX"))</f>
        <v/>
      </c>
    </row>
    <row r="248" spans="13:18" x14ac:dyDescent="0.15">
      <c r="M248" s="10" t="str">
        <f>IF(D248="","",IF(OR(NOT(ISNA(VLOOKUP(LEFT(D248,3),SADC_Prefixes!$A$1:$B$21,2,FALSE))),NOT(ISNA(VLOOKUP(LEFT(D248,2),SADC_Prefixes!$A$1:$B$21,2,FALSE)))),IF(OR(E248="30m",E248="60m"),2,1),0))</f>
        <v/>
      </c>
      <c r="N248" s="10" t="str">
        <f>IF(D248="","",IF(AND(COUNTIFS($D$2:D248,D248,$E$2:E248,E248,$F$2:F248,F248)=1,M248&gt;0),M248,0))</f>
        <v/>
      </c>
      <c r="O248" s="10" t="str">
        <f>IF(AND(D248&lt;&gt;"",COUNTIFS($D$2:D248,D248,$E$2:E248,E248,$F$2:F248,F248)&gt;1),"Dupe","")</f>
        <v/>
      </c>
      <c r="P248" s="10" t="str">
        <f>IF(J248="","",IF(AND(NOT(ISNA(MATCH(J248,SADC_Prefixes!$F$1:$F$83,0))),COUNTIF($J$2:J248,J248)=1),1,""))</f>
        <v/>
      </c>
      <c r="Q248" s="10" t="str">
        <f>IF(D248="","",IF(AND(NOT(ISNA(MATCH(LEFT(D248,2), SADC_Prefixes!A:A, 0))),COUNTIF($D$2:D248, LEFT(D248,2)&amp;"*")=1),1,""))</f>
        <v/>
      </c>
      <c r="R248" s="10" t="str">
        <f>IF(D248="","",_xlfn.IFNA(VLOOKUP(LEFT(D248,2), SADC_Prefixes!$A$2:$B$20, 2, FALSE),"Non SADC/DX"))</f>
        <v/>
      </c>
    </row>
    <row r="249" spans="13:18" x14ac:dyDescent="0.15">
      <c r="M249" s="10" t="str">
        <f>IF(D249="","",IF(OR(NOT(ISNA(VLOOKUP(LEFT(D249,3),SADC_Prefixes!$A$1:$B$21,2,FALSE))),NOT(ISNA(VLOOKUP(LEFT(D249,2),SADC_Prefixes!$A$1:$B$21,2,FALSE)))),IF(OR(E249="30m",E249="60m"),2,1),0))</f>
        <v/>
      </c>
      <c r="N249" s="10" t="str">
        <f>IF(D249="","",IF(AND(COUNTIFS($D$2:D249,D249,$E$2:E249,E249,$F$2:F249,F249)=1,M249&gt;0),M249,0))</f>
        <v/>
      </c>
      <c r="O249" s="10" t="str">
        <f>IF(AND(D249&lt;&gt;"",COUNTIFS($D$2:D249,D249,$E$2:E249,E249,$F$2:F249,F249)&gt;1),"Dupe","")</f>
        <v/>
      </c>
      <c r="P249" s="10" t="str">
        <f>IF(J249="","",IF(AND(NOT(ISNA(MATCH(J249,SADC_Prefixes!$F$1:$F$83,0))),COUNTIF($J$2:J249,J249)=1),1,""))</f>
        <v/>
      </c>
      <c r="Q249" s="10" t="str">
        <f>IF(D249="","",IF(AND(NOT(ISNA(MATCH(LEFT(D249,2), SADC_Prefixes!A:A, 0))),COUNTIF($D$2:D249, LEFT(D249,2)&amp;"*")=1),1,""))</f>
        <v/>
      </c>
      <c r="R249" s="10" t="str">
        <f>IF(D249="","",_xlfn.IFNA(VLOOKUP(LEFT(D249,2), SADC_Prefixes!$A$2:$B$20, 2, FALSE),"Non SADC/DX"))</f>
        <v/>
      </c>
    </row>
    <row r="250" spans="13:18" x14ac:dyDescent="0.15">
      <c r="M250" s="10" t="str">
        <f>IF(D250="","",IF(OR(NOT(ISNA(VLOOKUP(LEFT(D250,3),SADC_Prefixes!$A$1:$B$21,2,FALSE))),NOT(ISNA(VLOOKUP(LEFT(D250,2),SADC_Prefixes!$A$1:$B$21,2,FALSE)))),IF(OR(E250="30m",E250="60m"),2,1),0))</f>
        <v/>
      </c>
      <c r="N250" s="10" t="str">
        <f>IF(D250="","",IF(AND(COUNTIFS($D$2:D250,D250,$E$2:E250,E250,$F$2:F250,F250)=1,M250&gt;0),M250,0))</f>
        <v/>
      </c>
      <c r="O250" s="10" t="str">
        <f>IF(AND(D250&lt;&gt;"",COUNTIFS($D$2:D250,D250,$E$2:E250,E250,$F$2:F250,F250)&gt;1),"Dupe","")</f>
        <v/>
      </c>
      <c r="P250" s="10" t="str">
        <f>IF(J250="","",IF(AND(NOT(ISNA(MATCH(J250,SADC_Prefixes!$F$1:$F$83,0))),COUNTIF($J$2:J250,J250)=1),1,""))</f>
        <v/>
      </c>
      <c r="Q250" s="10" t="str">
        <f>IF(D250="","",IF(AND(NOT(ISNA(MATCH(LEFT(D250,2), SADC_Prefixes!A:A, 0))),COUNTIF($D$2:D250, LEFT(D250,2)&amp;"*")=1),1,""))</f>
        <v/>
      </c>
      <c r="R250" s="10" t="str">
        <f>IF(D250="","",_xlfn.IFNA(VLOOKUP(LEFT(D250,2), SADC_Prefixes!$A$2:$B$20, 2, FALSE),"Non SADC/DX"))</f>
        <v/>
      </c>
    </row>
    <row r="251" spans="13:18" x14ac:dyDescent="0.15">
      <c r="M251" s="10" t="str">
        <f>IF(D251="","",IF(OR(NOT(ISNA(VLOOKUP(LEFT(D251,3),SADC_Prefixes!$A$1:$B$21,2,FALSE))),NOT(ISNA(VLOOKUP(LEFT(D251,2),SADC_Prefixes!$A$1:$B$21,2,FALSE)))),IF(OR(E251="30m",E251="60m"),2,1),0))</f>
        <v/>
      </c>
      <c r="N251" s="10" t="str">
        <f>IF(D251="","",IF(AND(COUNTIFS($D$2:D251,D251,$E$2:E251,E251,$F$2:F251,F251)=1,M251&gt;0),M251,0))</f>
        <v/>
      </c>
      <c r="O251" s="10" t="str">
        <f>IF(AND(D251&lt;&gt;"",COUNTIFS($D$2:D251,D251,$E$2:E251,E251,$F$2:F251,F251)&gt;1),"Dupe","")</f>
        <v/>
      </c>
      <c r="P251" s="10" t="str">
        <f>IF(J251="","",IF(AND(NOT(ISNA(MATCH(J251,SADC_Prefixes!$F$1:$F$83,0))),COUNTIF($J$2:J251,J251)=1),1,""))</f>
        <v/>
      </c>
      <c r="Q251" s="10" t="str">
        <f>IF(D251="","",IF(AND(NOT(ISNA(MATCH(LEFT(D251,2), SADC_Prefixes!A:A, 0))),COUNTIF($D$2:D251, LEFT(D251,2)&amp;"*")=1),1,""))</f>
        <v/>
      </c>
      <c r="R251" s="10" t="str">
        <f>IF(D251="","",_xlfn.IFNA(VLOOKUP(LEFT(D251,2), SADC_Prefixes!$A$2:$B$20, 2, FALSE),"Non SADC/DX"))</f>
        <v/>
      </c>
    </row>
    <row r="252" spans="13:18" x14ac:dyDescent="0.15">
      <c r="M252" s="10" t="str">
        <f>IF(D252="","",IF(OR(NOT(ISNA(VLOOKUP(LEFT(D252,3),SADC_Prefixes!$A$1:$B$21,2,FALSE))),NOT(ISNA(VLOOKUP(LEFT(D252,2),SADC_Prefixes!$A$1:$B$21,2,FALSE)))),IF(OR(E252="30m",E252="60m"),2,1),0))</f>
        <v/>
      </c>
      <c r="N252" s="10" t="str">
        <f>IF(D252="","",IF(AND(COUNTIFS($D$2:D252,D252,$E$2:E252,E252,$F$2:F252,F252)=1,M252&gt;0),M252,0))</f>
        <v/>
      </c>
      <c r="O252" s="10" t="str">
        <f>IF(AND(D252&lt;&gt;"",COUNTIFS($D$2:D252,D252,$E$2:E252,E252,$F$2:F252,F252)&gt;1),"Dupe","")</f>
        <v/>
      </c>
      <c r="P252" s="10" t="str">
        <f>IF(J252="","",IF(AND(NOT(ISNA(MATCH(J252,SADC_Prefixes!$F$1:$F$83,0))),COUNTIF($J$2:J252,J252)=1),1,""))</f>
        <v/>
      </c>
      <c r="Q252" s="10" t="str">
        <f>IF(D252="","",IF(AND(NOT(ISNA(MATCH(LEFT(D252,2), SADC_Prefixes!A:A, 0))),COUNTIF($D$2:D252, LEFT(D252,2)&amp;"*")=1),1,""))</f>
        <v/>
      </c>
      <c r="R252" s="10" t="str">
        <f>IF(D252="","",_xlfn.IFNA(VLOOKUP(LEFT(D252,2), SADC_Prefixes!$A$2:$B$20, 2, FALSE),"Non SADC/DX"))</f>
        <v/>
      </c>
    </row>
    <row r="253" spans="13:18" x14ac:dyDescent="0.15">
      <c r="M253" s="10" t="str">
        <f>IF(D253="","",IF(OR(NOT(ISNA(VLOOKUP(LEFT(D253,3),SADC_Prefixes!$A$1:$B$21,2,FALSE))),NOT(ISNA(VLOOKUP(LEFT(D253,2),SADC_Prefixes!$A$1:$B$21,2,FALSE)))),IF(OR(E253="30m",E253="60m"),2,1),0))</f>
        <v/>
      </c>
      <c r="N253" s="10" t="str">
        <f>IF(D253="","",IF(AND(COUNTIFS($D$2:D253,D253,$E$2:E253,E253,$F$2:F253,F253)=1,M253&gt;0),M253,0))</f>
        <v/>
      </c>
      <c r="O253" s="10" t="str">
        <f>IF(AND(D253&lt;&gt;"",COUNTIFS($D$2:D253,D253,$E$2:E253,E253,$F$2:F253,F253)&gt;1),"Dupe","")</f>
        <v/>
      </c>
      <c r="P253" s="10" t="str">
        <f>IF(J253="","",IF(AND(NOT(ISNA(MATCH(J253,SADC_Prefixes!$F$1:$F$83,0))),COUNTIF($J$2:J253,J253)=1),1,""))</f>
        <v/>
      </c>
      <c r="Q253" s="10" t="str">
        <f>IF(D253="","",IF(AND(NOT(ISNA(MATCH(LEFT(D253,2), SADC_Prefixes!A:A, 0))),COUNTIF($D$2:D253, LEFT(D253,2)&amp;"*")=1),1,""))</f>
        <v/>
      </c>
      <c r="R253" s="10" t="str">
        <f>IF(D253="","",_xlfn.IFNA(VLOOKUP(LEFT(D253,2), SADC_Prefixes!$A$2:$B$20, 2, FALSE),"Non SADC/DX"))</f>
        <v/>
      </c>
    </row>
    <row r="254" spans="13:18" x14ac:dyDescent="0.15">
      <c r="M254" s="10" t="str">
        <f>IF(D254="","",IF(OR(NOT(ISNA(VLOOKUP(LEFT(D254,3),SADC_Prefixes!$A$1:$B$21,2,FALSE))),NOT(ISNA(VLOOKUP(LEFT(D254,2),SADC_Prefixes!$A$1:$B$21,2,FALSE)))),IF(OR(E254="30m",E254="60m"),2,1),0))</f>
        <v/>
      </c>
      <c r="N254" s="10" t="str">
        <f>IF(D254="","",IF(AND(COUNTIFS($D$2:D254,D254,$E$2:E254,E254,$F$2:F254,F254)=1,M254&gt;0),M254,0))</f>
        <v/>
      </c>
      <c r="O254" s="10" t="str">
        <f>IF(AND(D254&lt;&gt;"",COUNTIFS($D$2:D254,D254,$E$2:E254,E254,$F$2:F254,F254)&gt;1),"Dupe","")</f>
        <v/>
      </c>
      <c r="P254" s="10" t="str">
        <f>IF(J254="","",IF(AND(NOT(ISNA(MATCH(J254,SADC_Prefixes!$F$1:$F$83,0))),COUNTIF($J$2:J254,J254)=1),1,""))</f>
        <v/>
      </c>
      <c r="Q254" s="10" t="str">
        <f>IF(D254="","",IF(AND(NOT(ISNA(MATCH(LEFT(D254,2), SADC_Prefixes!A:A, 0))),COUNTIF($D$2:D254, LEFT(D254,2)&amp;"*")=1),1,""))</f>
        <v/>
      </c>
      <c r="R254" s="10" t="str">
        <f>IF(D254="","",_xlfn.IFNA(VLOOKUP(LEFT(D254,2), SADC_Prefixes!$A$2:$B$20, 2, FALSE),"Non SADC/DX"))</f>
        <v/>
      </c>
    </row>
    <row r="255" spans="13:18" x14ac:dyDescent="0.15">
      <c r="M255" s="10" t="str">
        <f>IF(D255="","",IF(OR(NOT(ISNA(VLOOKUP(LEFT(D255,3),SADC_Prefixes!$A$1:$B$21,2,FALSE))),NOT(ISNA(VLOOKUP(LEFT(D255,2),SADC_Prefixes!$A$1:$B$21,2,FALSE)))),IF(OR(E255="30m",E255="60m"),2,1),0))</f>
        <v/>
      </c>
      <c r="N255" s="10" t="str">
        <f>IF(D255="","",IF(AND(COUNTIFS($D$2:D255,D255,$E$2:E255,E255,$F$2:F255,F255)=1,M255&gt;0),M255,0))</f>
        <v/>
      </c>
      <c r="O255" s="10" t="str">
        <f>IF(AND(D255&lt;&gt;"",COUNTIFS($D$2:D255,D255,$E$2:E255,E255,$F$2:F255,F255)&gt;1),"Dupe","")</f>
        <v/>
      </c>
      <c r="P255" s="10" t="str">
        <f>IF(J255="","",IF(AND(NOT(ISNA(MATCH(J255,SADC_Prefixes!$F$1:$F$83,0))),COUNTIF($J$2:J255,J255)=1),1,""))</f>
        <v/>
      </c>
      <c r="Q255" s="10" t="str">
        <f>IF(D255="","",IF(AND(NOT(ISNA(MATCH(LEFT(D255,2), SADC_Prefixes!A:A, 0))),COUNTIF($D$2:D255, LEFT(D255,2)&amp;"*")=1),1,""))</f>
        <v/>
      </c>
      <c r="R255" s="10" t="str">
        <f>IF(D255="","",_xlfn.IFNA(VLOOKUP(LEFT(D255,2), SADC_Prefixes!$A$2:$B$20, 2, FALSE),"Non SADC/DX"))</f>
        <v/>
      </c>
    </row>
    <row r="256" spans="13:18" x14ac:dyDescent="0.15">
      <c r="M256" s="10" t="str">
        <f>IF(D256="","",IF(OR(NOT(ISNA(VLOOKUP(LEFT(D256,3),SADC_Prefixes!$A$1:$B$21,2,FALSE))),NOT(ISNA(VLOOKUP(LEFT(D256,2),SADC_Prefixes!$A$1:$B$21,2,FALSE)))),IF(OR(E256="30m",E256="60m"),2,1),0))</f>
        <v/>
      </c>
      <c r="N256" s="10" t="str">
        <f>IF(D256="","",IF(AND(COUNTIFS($D$2:D256,D256,$E$2:E256,E256,$F$2:F256,F256)=1,M256&gt;0),M256,0))</f>
        <v/>
      </c>
      <c r="O256" s="10" t="str">
        <f>IF(AND(D256&lt;&gt;"",COUNTIFS($D$2:D256,D256,$E$2:E256,E256,$F$2:F256,F256)&gt;1),"Dupe","")</f>
        <v/>
      </c>
      <c r="P256" s="10" t="str">
        <f>IF(J256="","",IF(AND(NOT(ISNA(MATCH(J256,SADC_Prefixes!$F$1:$F$83,0))),COUNTIF($J$2:J256,J256)=1),1,""))</f>
        <v/>
      </c>
      <c r="Q256" s="10" t="str">
        <f>IF(D256="","",IF(AND(NOT(ISNA(MATCH(LEFT(D256,2), SADC_Prefixes!A:A, 0))),COUNTIF($D$2:D256, LEFT(D256,2)&amp;"*")=1),1,""))</f>
        <v/>
      </c>
      <c r="R256" s="10" t="str">
        <f>IF(D256="","",_xlfn.IFNA(VLOOKUP(LEFT(D256,2), SADC_Prefixes!$A$2:$B$20, 2, FALSE),"Non SADC/DX"))</f>
        <v/>
      </c>
    </row>
    <row r="257" spans="13:18" x14ac:dyDescent="0.15">
      <c r="M257" s="10" t="str">
        <f>IF(D257="","",IF(OR(NOT(ISNA(VLOOKUP(LEFT(D257,3),SADC_Prefixes!$A$1:$B$21,2,FALSE))),NOT(ISNA(VLOOKUP(LEFT(D257,2),SADC_Prefixes!$A$1:$B$21,2,FALSE)))),IF(OR(E257="30m",E257="60m"),2,1),0))</f>
        <v/>
      </c>
      <c r="N257" s="10" t="str">
        <f>IF(D257="","",IF(AND(COUNTIFS($D$2:D257,D257,$E$2:E257,E257,$F$2:F257,F257)=1,M257&gt;0),M257,0))</f>
        <v/>
      </c>
      <c r="O257" s="10" t="str">
        <f>IF(AND(D257&lt;&gt;"",COUNTIFS($D$2:D257,D257,$E$2:E257,E257,$F$2:F257,F257)&gt;1),"Dupe","")</f>
        <v/>
      </c>
      <c r="P257" s="10" t="str">
        <f>IF(J257="","",IF(AND(NOT(ISNA(MATCH(J257,SADC_Prefixes!$F$1:$F$83,0))),COUNTIF($J$2:J257,J257)=1),1,""))</f>
        <v/>
      </c>
      <c r="Q257" s="10" t="str">
        <f>IF(D257="","",IF(AND(NOT(ISNA(MATCH(LEFT(D257,2), SADC_Prefixes!A:A, 0))),COUNTIF($D$2:D257, LEFT(D257,2)&amp;"*")=1),1,""))</f>
        <v/>
      </c>
      <c r="R257" s="10" t="str">
        <f>IF(D257="","",_xlfn.IFNA(VLOOKUP(LEFT(D257,2), SADC_Prefixes!$A$2:$B$20, 2, FALSE),"Non SADC/DX"))</f>
        <v/>
      </c>
    </row>
    <row r="258" spans="13:18" x14ac:dyDescent="0.15">
      <c r="M258" s="10" t="str">
        <f>IF(D258="","",IF(OR(NOT(ISNA(VLOOKUP(LEFT(D258,3),SADC_Prefixes!$A$1:$B$21,2,FALSE))),NOT(ISNA(VLOOKUP(LEFT(D258,2),SADC_Prefixes!$A$1:$B$21,2,FALSE)))),IF(OR(E258="30m",E258="60m"),2,1),0))</f>
        <v/>
      </c>
      <c r="N258" s="10" t="str">
        <f>IF(D258="","",IF(AND(COUNTIFS($D$2:D258,D258,$E$2:E258,E258,$F$2:F258,F258)=1,M258&gt;0),M258,0))</f>
        <v/>
      </c>
      <c r="O258" s="10" t="str">
        <f>IF(AND(D258&lt;&gt;"",COUNTIFS($D$2:D258,D258,$E$2:E258,E258,$F$2:F258,F258)&gt;1),"Dupe","")</f>
        <v/>
      </c>
      <c r="P258" s="10" t="str">
        <f>IF(J258="","",IF(AND(NOT(ISNA(MATCH(J258,SADC_Prefixes!$F$1:$F$83,0))),COUNTIF($J$2:J258,J258)=1),1,""))</f>
        <v/>
      </c>
      <c r="Q258" s="10" t="str">
        <f>IF(D258="","",IF(AND(NOT(ISNA(MATCH(LEFT(D258,2), SADC_Prefixes!A:A, 0))),COUNTIF($D$2:D258, LEFT(D258,2)&amp;"*")=1),1,""))</f>
        <v/>
      </c>
      <c r="R258" s="10" t="str">
        <f>IF(D258="","",_xlfn.IFNA(VLOOKUP(LEFT(D258,2), SADC_Prefixes!$A$2:$B$20, 2, FALSE),"Non SADC/DX"))</f>
        <v/>
      </c>
    </row>
    <row r="259" spans="13:18" x14ac:dyDescent="0.15">
      <c r="M259" s="10" t="str">
        <f>IF(D259="","",IF(OR(NOT(ISNA(VLOOKUP(LEFT(D259,3),SADC_Prefixes!$A$1:$B$21,2,FALSE))),NOT(ISNA(VLOOKUP(LEFT(D259,2),SADC_Prefixes!$A$1:$B$21,2,FALSE)))),IF(OR(E259="30m",E259="60m"),2,1),0))</f>
        <v/>
      </c>
      <c r="N259" s="10" t="str">
        <f>IF(D259="","",IF(AND(COUNTIFS($D$2:D259,D259,$E$2:E259,E259,$F$2:F259,F259)=1,M259&gt;0),M259,0))</f>
        <v/>
      </c>
      <c r="O259" s="10" t="str">
        <f>IF(AND(D259&lt;&gt;"",COUNTIFS($D$2:D259,D259,$E$2:E259,E259,$F$2:F259,F259)&gt;1),"Dupe","")</f>
        <v/>
      </c>
      <c r="P259" s="10" t="str">
        <f>IF(J259="","",IF(AND(NOT(ISNA(MATCH(J259,SADC_Prefixes!$F$1:$F$83,0))),COUNTIF($J$2:J259,J259)=1),1,""))</f>
        <v/>
      </c>
      <c r="Q259" s="10" t="str">
        <f>IF(D259="","",IF(AND(NOT(ISNA(MATCH(LEFT(D259,2), SADC_Prefixes!A:A, 0))),COUNTIF($D$2:D259, LEFT(D259,2)&amp;"*")=1),1,""))</f>
        <v/>
      </c>
      <c r="R259" s="10" t="str">
        <f>IF(D259="","",_xlfn.IFNA(VLOOKUP(LEFT(D259,2), SADC_Prefixes!$A$2:$B$20, 2, FALSE),"Non SADC/DX"))</f>
        <v/>
      </c>
    </row>
    <row r="260" spans="13:18" x14ac:dyDescent="0.15">
      <c r="M260" s="10" t="str">
        <f>IF(D260="","",IF(OR(NOT(ISNA(VLOOKUP(LEFT(D260,3),SADC_Prefixes!$A$1:$B$21,2,FALSE))),NOT(ISNA(VLOOKUP(LEFT(D260,2),SADC_Prefixes!$A$1:$B$21,2,FALSE)))),IF(OR(E260="30m",E260="60m"),2,1),0))</f>
        <v/>
      </c>
      <c r="N260" s="10" t="str">
        <f>IF(D260="","",IF(AND(COUNTIFS($D$2:D260,D260,$E$2:E260,E260,$F$2:F260,F260)=1,M260&gt;0),M260,0))</f>
        <v/>
      </c>
      <c r="O260" s="10" t="str">
        <f>IF(AND(D260&lt;&gt;"",COUNTIFS($D$2:D260,D260,$E$2:E260,E260,$F$2:F260,F260)&gt;1),"Dupe","")</f>
        <v/>
      </c>
      <c r="P260" s="10" t="str">
        <f>IF(J260="","",IF(AND(NOT(ISNA(MATCH(J260,SADC_Prefixes!$F$1:$F$83,0))),COUNTIF($J$2:J260,J260)=1),1,""))</f>
        <v/>
      </c>
      <c r="Q260" s="10" t="str">
        <f>IF(D260="","",IF(AND(NOT(ISNA(MATCH(LEFT(D260,2), SADC_Prefixes!A:A, 0))),COUNTIF($D$2:D260, LEFT(D260,2)&amp;"*")=1),1,""))</f>
        <v/>
      </c>
      <c r="R260" s="10" t="str">
        <f>IF(D260="","",_xlfn.IFNA(VLOOKUP(LEFT(D260,2), SADC_Prefixes!$A$2:$B$20, 2, FALSE),"Non SADC/DX"))</f>
        <v/>
      </c>
    </row>
    <row r="261" spans="13:18" x14ac:dyDescent="0.15">
      <c r="M261" s="10" t="str">
        <f>IF(D261="","",IF(OR(NOT(ISNA(VLOOKUP(LEFT(D261,3),SADC_Prefixes!$A$1:$B$21,2,FALSE))),NOT(ISNA(VLOOKUP(LEFT(D261,2),SADC_Prefixes!$A$1:$B$21,2,FALSE)))),IF(OR(E261="30m",E261="60m"),2,1),0))</f>
        <v/>
      </c>
      <c r="N261" s="10" t="str">
        <f>IF(D261="","",IF(AND(COUNTIFS($D$2:D261,D261,$E$2:E261,E261,$F$2:F261,F261)=1,M261&gt;0),M261,0))</f>
        <v/>
      </c>
      <c r="O261" s="10" t="str">
        <f>IF(AND(D261&lt;&gt;"",COUNTIFS($D$2:D261,D261,$E$2:E261,E261,$F$2:F261,F261)&gt;1),"Dupe","")</f>
        <v/>
      </c>
      <c r="P261" s="10" t="str">
        <f>IF(J261="","",IF(AND(NOT(ISNA(MATCH(J261,SADC_Prefixes!$F$1:$F$83,0))),COUNTIF($J$2:J261,J261)=1),1,""))</f>
        <v/>
      </c>
      <c r="Q261" s="10" t="str">
        <f>IF(D261="","",IF(AND(NOT(ISNA(MATCH(LEFT(D261,2), SADC_Prefixes!A:A, 0))),COUNTIF($D$2:D261, LEFT(D261,2)&amp;"*")=1),1,""))</f>
        <v/>
      </c>
      <c r="R261" s="10" t="str">
        <f>IF(D261="","",_xlfn.IFNA(VLOOKUP(LEFT(D261,2), SADC_Prefixes!$A$2:$B$20, 2, FALSE),"Non SADC/DX"))</f>
        <v/>
      </c>
    </row>
    <row r="262" spans="13:18" x14ac:dyDescent="0.15">
      <c r="M262" s="10" t="str">
        <f>IF(D262="","",IF(OR(NOT(ISNA(VLOOKUP(LEFT(D262,3),SADC_Prefixes!$A$1:$B$21,2,FALSE))),NOT(ISNA(VLOOKUP(LEFT(D262,2),SADC_Prefixes!$A$1:$B$21,2,FALSE)))),IF(OR(E262="30m",E262="60m"),2,1),0))</f>
        <v/>
      </c>
      <c r="N262" s="10" t="str">
        <f>IF(D262="","",IF(AND(COUNTIFS($D$2:D262,D262,$E$2:E262,E262,$F$2:F262,F262)=1,M262&gt;0),M262,0))</f>
        <v/>
      </c>
      <c r="O262" s="10" t="str">
        <f>IF(AND(D262&lt;&gt;"",COUNTIFS($D$2:D262,D262,$E$2:E262,E262,$F$2:F262,F262)&gt;1),"Dupe","")</f>
        <v/>
      </c>
      <c r="P262" s="10" t="str">
        <f>IF(J262="","",IF(AND(NOT(ISNA(MATCH(J262,SADC_Prefixes!$F$1:$F$83,0))),COUNTIF($J$2:J262,J262)=1),1,""))</f>
        <v/>
      </c>
      <c r="Q262" s="10" t="str">
        <f>IF(D262="","",IF(AND(NOT(ISNA(MATCH(LEFT(D262,2), SADC_Prefixes!A:A, 0))),COUNTIF($D$2:D262, LEFT(D262,2)&amp;"*")=1),1,""))</f>
        <v/>
      </c>
      <c r="R262" s="10" t="str">
        <f>IF(D262="","",_xlfn.IFNA(VLOOKUP(LEFT(D262,2), SADC_Prefixes!$A$2:$B$20, 2, FALSE),"Non SADC/DX"))</f>
        <v/>
      </c>
    </row>
    <row r="263" spans="13:18" x14ac:dyDescent="0.15">
      <c r="M263" s="10" t="str">
        <f>IF(D263="","",IF(OR(NOT(ISNA(VLOOKUP(LEFT(D263,3),SADC_Prefixes!$A$1:$B$21,2,FALSE))),NOT(ISNA(VLOOKUP(LEFT(D263,2),SADC_Prefixes!$A$1:$B$21,2,FALSE)))),IF(OR(E263="30m",E263="60m"),2,1),0))</f>
        <v/>
      </c>
      <c r="N263" s="10" t="str">
        <f>IF(D263="","",IF(AND(COUNTIFS($D$2:D263,D263,$E$2:E263,E263,$F$2:F263,F263)=1,M263&gt;0),M263,0))</f>
        <v/>
      </c>
      <c r="O263" s="10" t="str">
        <f>IF(AND(D263&lt;&gt;"",COUNTIFS($D$2:D263,D263,$E$2:E263,E263,$F$2:F263,F263)&gt;1),"Dupe","")</f>
        <v/>
      </c>
      <c r="P263" s="10" t="str">
        <f>IF(J263="","",IF(AND(NOT(ISNA(MATCH(J263,SADC_Prefixes!$F$1:$F$83,0))),COUNTIF($J$2:J263,J263)=1),1,""))</f>
        <v/>
      </c>
      <c r="Q263" s="10" t="str">
        <f>IF(D263="","",IF(AND(NOT(ISNA(MATCH(LEFT(D263,2), SADC_Prefixes!A:A, 0))),COUNTIF($D$2:D263, LEFT(D263,2)&amp;"*")=1),1,""))</f>
        <v/>
      </c>
      <c r="R263" s="10" t="str">
        <f>IF(D263="","",_xlfn.IFNA(VLOOKUP(LEFT(D263,2), SADC_Prefixes!$A$2:$B$20, 2, FALSE),"Non SADC/DX"))</f>
        <v/>
      </c>
    </row>
    <row r="264" spans="13:18" x14ac:dyDescent="0.15">
      <c r="M264" s="10" t="str">
        <f>IF(D264="","",IF(OR(NOT(ISNA(VLOOKUP(LEFT(D264,3),SADC_Prefixes!$A$1:$B$21,2,FALSE))),NOT(ISNA(VLOOKUP(LEFT(D264,2),SADC_Prefixes!$A$1:$B$21,2,FALSE)))),IF(OR(E264="30m",E264="60m"),2,1),0))</f>
        <v/>
      </c>
      <c r="N264" s="10" t="str">
        <f>IF(D264="","",IF(AND(COUNTIFS($D$2:D264,D264,$E$2:E264,E264,$F$2:F264,F264)=1,M264&gt;0),M264,0))</f>
        <v/>
      </c>
      <c r="O264" s="10" t="str">
        <f>IF(AND(D264&lt;&gt;"",COUNTIFS($D$2:D264,D264,$E$2:E264,E264,$F$2:F264,F264)&gt;1),"Dupe","")</f>
        <v/>
      </c>
      <c r="P264" s="10" t="str">
        <f>IF(J264="","",IF(AND(NOT(ISNA(MATCH(J264,SADC_Prefixes!$F$1:$F$83,0))),COUNTIF($J$2:J264,J264)=1),1,""))</f>
        <v/>
      </c>
      <c r="Q264" s="10" t="str">
        <f>IF(D264="","",IF(AND(NOT(ISNA(MATCH(LEFT(D264,2), SADC_Prefixes!A:A, 0))),COUNTIF($D$2:D264, LEFT(D264,2)&amp;"*")=1),1,""))</f>
        <v/>
      </c>
      <c r="R264" s="10" t="str">
        <f>IF(D264="","",_xlfn.IFNA(VLOOKUP(LEFT(D264,2), SADC_Prefixes!$A$2:$B$20, 2, FALSE),"Non SADC/DX"))</f>
        <v/>
      </c>
    </row>
    <row r="265" spans="13:18" x14ac:dyDescent="0.15">
      <c r="M265" s="10" t="str">
        <f>IF(D265="","",IF(OR(NOT(ISNA(VLOOKUP(LEFT(D265,3),SADC_Prefixes!$A$1:$B$21,2,FALSE))),NOT(ISNA(VLOOKUP(LEFT(D265,2),SADC_Prefixes!$A$1:$B$21,2,FALSE)))),IF(OR(E265="30m",E265="60m"),2,1),0))</f>
        <v/>
      </c>
      <c r="N265" s="10" t="str">
        <f>IF(D265="","",IF(AND(COUNTIFS($D$2:D265,D265,$E$2:E265,E265,$F$2:F265,F265)=1,M265&gt;0),M265,0))</f>
        <v/>
      </c>
      <c r="O265" s="10" t="str">
        <f>IF(AND(D265&lt;&gt;"",COUNTIFS($D$2:D265,D265,$E$2:E265,E265,$F$2:F265,F265)&gt;1),"Dupe","")</f>
        <v/>
      </c>
      <c r="P265" s="10" t="str">
        <f>IF(J265="","",IF(AND(NOT(ISNA(MATCH(J265,SADC_Prefixes!$F$1:$F$83,0))),COUNTIF($J$2:J265,J265)=1),1,""))</f>
        <v/>
      </c>
      <c r="Q265" s="10" t="str">
        <f>IF(D265="","",IF(AND(NOT(ISNA(MATCH(LEFT(D265,2), SADC_Prefixes!A:A, 0))),COUNTIF($D$2:D265, LEFT(D265,2)&amp;"*")=1),1,""))</f>
        <v/>
      </c>
      <c r="R265" s="10" t="str">
        <f>IF(D265="","",_xlfn.IFNA(VLOOKUP(LEFT(D265,2), SADC_Prefixes!$A$2:$B$20, 2, FALSE),"Non SADC/DX"))</f>
        <v/>
      </c>
    </row>
    <row r="266" spans="13:18" x14ac:dyDescent="0.15">
      <c r="M266" s="10" t="str">
        <f>IF(D266="","",IF(OR(NOT(ISNA(VLOOKUP(LEFT(D266,3),SADC_Prefixes!$A$1:$B$21,2,FALSE))),NOT(ISNA(VLOOKUP(LEFT(D266,2),SADC_Prefixes!$A$1:$B$21,2,FALSE)))),IF(OR(E266="30m",E266="60m"),2,1),0))</f>
        <v/>
      </c>
      <c r="N266" s="10" t="str">
        <f>IF(D266="","",IF(AND(COUNTIFS($D$2:D266,D266,$E$2:E266,E266,$F$2:F266,F266)=1,M266&gt;0),M266,0))</f>
        <v/>
      </c>
      <c r="O266" s="10" t="str">
        <f>IF(AND(D266&lt;&gt;"",COUNTIFS($D$2:D266,D266,$E$2:E266,E266,$F$2:F266,F266)&gt;1),"Dupe","")</f>
        <v/>
      </c>
      <c r="P266" s="10" t="str">
        <f>IF(J266="","",IF(AND(NOT(ISNA(MATCH(J266,SADC_Prefixes!$F$1:$F$83,0))),COUNTIF($J$2:J266,J266)=1),1,""))</f>
        <v/>
      </c>
      <c r="Q266" s="10" t="str">
        <f>IF(D266="","",IF(AND(NOT(ISNA(MATCH(LEFT(D266,2), SADC_Prefixes!A:A, 0))),COUNTIF($D$2:D266, LEFT(D266,2)&amp;"*")=1),1,""))</f>
        <v/>
      </c>
      <c r="R266" s="10" t="str">
        <f>IF(D266="","",_xlfn.IFNA(VLOOKUP(LEFT(D266,2), SADC_Prefixes!$A$2:$B$20, 2, FALSE),"Non SADC/DX"))</f>
        <v/>
      </c>
    </row>
    <row r="267" spans="13:18" x14ac:dyDescent="0.15">
      <c r="M267" s="10" t="str">
        <f>IF(D267="","",IF(OR(NOT(ISNA(VLOOKUP(LEFT(D267,3),SADC_Prefixes!$A$1:$B$21,2,FALSE))),NOT(ISNA(VLOOKUP(LEFT(D267,2),SADC_Prefixes!$A$1:$B$21,2,FALSE)))),IF(OR(E267="30m",E267="60m"),2,1),0))</f>
        <v/>
      </c>
      <c r="N267" s="10" t="str">
        <f>IF(D267="","",IF(AND(COUNTIFS($D$2:D267,D267,$E$2:E267,E267,$F$2:F267,F267)=1,M267&gt;0),M267,0))</f>
        <v/>
      </c>
      <c r="O267" s="10" t="str">
        <f>IF(AND(D267&lt;&gt;"",COUNTIFS($D$2:D267,D267,$E$2:E267,E267,$F$2:F267,F267)&gt;1),"Dupe","")</f>
        <v/>
      </c>
      <c r="P267" s="10" t="str">
        <f>IF(J267="","",IF(AND(NOT(ISNA(MATCH(J267,SADC_Prefixes!$F$1:$F$83,0))),COUNTIF($J$2:J267,J267)=1),1,""))</f>
        <v/>
      </c>
      <c r="Q267" s="10" t="str">
        <f>IF(D267="","",IF(AND(NOT(ISNA(MATCH(LEFT(D267,2), SADC_Prefixes!A:A, 0))),COUNTIF($D$2:D267, LEFT(D267,2)&amp;"*")=1),1,""))</f>
        <v/>
      </c>
      <c r="R267" s="10" t="str">
        <f>IF(D267="","",_xlfn.IFNA(VLOOKUP(LEFT(D267,2), SADC_Prefixes!$A$2:$B$20, 2, FALSE),"Non SADC/DX"))</f>
        <v/>
      </c>
    </row>
    <row r="268" spans="13:18" x14ac:dyDescent="0.15">
      <c r="M268" s="10" t="str">
        <f>IF(D268="","",IF(OR(NOT(ISNA(VLOOKUP(LEFT(D268,3),SADC_Prefixes!$A$1:$B$21,2,FALSE))),NOT(ISNA(VLOOKUP(LEFT(D268,2),SADC_Prefixes!$A$1:$B$21,2,FALSE)))),IF(OR(E268="30m",E268="60m"),2,1),0))</f>
        <v/>
      </c>
      <c r="N268" s="10" t="str">
        <f>IF(D268="","",IF(AND(COUNTIFS($D$2:D268,D268,$E$2:E268,E268,$F$2:F268,F268)=1,M268&gt;0),M268,0))</f>
        <v/>
      </c>
      <c r="O268" s="10" t="str">
        <f>IF(AND(D268&lt;&gt;"",COUNTIFS($D$2:D268,D268,$E$2:E268,E268,$F$2:F268,F268)&gt;1),"Dupe","")</f>
        <v/>
      </c>
      <c r="P268" s="10" t="str">
        <f>IF(J268="","",IF(AND(NOT(ISNA(MATCH(J268,SADC_Prefixes!$F$1:$F$83,0))),COUNTIF($J$2:J268,J268)=1),1,""))</f>
        <v/>
      </c>
      <c r="Q268" s="10" t="str">
        <f>IF(D268="","",IF(AND(NOT(ISNA(MATCH(LEFT(D268,2), SADC_Prefixes!A:A, 0))),COUNTIF($D$2:D268, LEFT(D268,2)&amp;"*")=1),1,""))</f>
        <v/>
      </c>
      <c r="R268" s="10" t="str">
        <f>IF(D268="","",_xlfn.IFNA(VLOOKUP(LEFT(D268,2), SADC_Prefixes!$A$2:$B$20, 2, FALSE),"Non SADC/DX"))</f>
        <v/>
      </c>
    </row>
    <row r="269" spans="13:18" x14ac:dyDescent="0.15">
      <c r="M269" s="10" t="str">
        <f>IF(D269="","",IF(OR(NOT(ISNA(VLOOKUP(LEFT(D269,3),SADC_Prefixes!$A$1:$B$21,2,FALSE))),NOT(ISNA(VLOOKUP(LEFT(D269,2),SADC_Prefixes!$A$1:$B$21,2,FALSE)))),IF(OR(E269="30m",E269="60m"),2,1),0))</f>
        <v/>
      </c>
      <c r="N269" s="10" t="str">
        <f>IF(D269="","",IF(AND(COUNTIFS($D$2:D269,D269,$E$2:E269,E269,$F$2:F269,F269)=1,M269&gt;0),M269,0))</f>
        <v/>
      </c>
      <c r="O269" s="10" t="str">
        <f>IF(AND(D269&lt;&gt;"",COUNTIFS($D$2:D269,D269,$E$2:E269,E269,$F$2:F269,F269)&gt;1),"Dupe","")</f>
        <v/>
      </c>
      <c r="P269" s="10" t="str">
        <f>IF(J269="","",IF(AND(NOT(ISNA(MATCH(J269,SADC_Prefixes!$F$1:$F$83,0))),COUNTIF($J$2:J269,J269)=1),1,""))</f>
        <v/>
      </c>
      <c r="Q269" s="10" t="str">
        <f>IF(D269="","",IF(AND(NOT(ISNA(MATCH(LEFT(D269,2), SADC_Prefixes!A:A, 0))),COUNTIF($D$2:D269, LEFT(D269,2)&amp;"*")=1),1,""))</f>
        <v/>
      </c>
      <c r="R269" s="10" t="str">
        <f>IF(D269="","",_xlfn.IFNA(VLOOKUP(LEFT(D269,2), SADC_Prefixes!$A$2:$B$20, 2, FALSE),"Non SADC/DX"))</f>
        <v/>
      </c>
    </row>
    <row r="270" spans="13:18" x14ac:dyDescent="0.15">
      <c r="M270" s="10" t="str">
        <f>IF(D270="","",IF(OR(NOT(ISNA(VLOOKUP(LEFT(D270,3),SADC_Prefixes!$A$1:$B$21,2,FALSE))),NOT(ISNA(VLOOKUP(LEFT(D270,2),SADC_Prefixes!$A$1:$B$21,2,FALSE)))),IF(OR(E270="30m",E270="60m"),2,1),0))</f>
        <v/>
      </c>
      <c r="N270" s="10" t="str">
        <f>IF(D270="","",IF(AND(COUNTIFS($D$2:D270,D270,$E$2:E270,E270,$F$2:F270,F270)=1,M270&gt;0),M270,0))</f>
        <v/>
      </c>
      <c r="O270" s="10" t="str">
        <f>IF(AND(D270&lt;&gt;"",COUNTIFS($D$2:D270,D270,$E$2:E270,E270,$F$2:F270,F270)&gt;1),"Dupe","")</f>
        <v/>
      </c>
      <c r="P270" s="10" t="str">
        <f>IF(J270="","",IF(AND(NOT(ISNA(MATCH(J270,SADC_Prefixes!$F$1:$F$83,0))),COUNTIF($J$2:J270,J270)=1),1,""))</f>
        <v/>
      </c>
      <c r="Q270" s="10" t="str">
        <f>IF(D270="","",IF(AND(NOT(ISNA(MATCH(LEFT(D270,2), SADC_Prefixes!A:A, 0))),COUNTIF($D$2:D270, LEFT(D270,2)&amp;"*")=1),1,""))</f>
        <v/>
      </c>
      <c r="R270" s="10" t="str">
        <f>IF(D270="","",_xlfn.IFNA(VLOOKUP(LEFT(D270,2), SADC_Prefixes!$A$2:$B$20, 2, FALSE),"Non SADC/DX"))</f>
        <v/>
      </c>
    </row>
    <row r="271" spans="13:18" x14ac:dyDescent="0.15">
      <c r="M271" s="10" t="str">
        <f>IF(D271="","",IF(OR(NOT(ISNA(VLOOKUP(LEFT(D271,3),SADC_Prefixes!$A$1:$B$21,2,FALSE))),NOT(ISNA(VLOOKUP(LEFT(D271,2),SADC_Prefixes!$A$1:$B$21,2,FALSE)))),IF(OR(E271="30m",E271="60m"),2,1),0))</f>
        <v/>
      </c>
      <c r="N271" s="10" t="str">
        <f>IF(D271="","",IF(AND(COUNTIFS($D$2:D271,D271,$E$2:E271,E271,$F$2:F271,F271)=1,M271&gt;0),M271,0))</f>
        <v/>
      </c>
      <c r="O271" s="10" t="str">
        <f>IF(AND(D271&lt;&gt;"",COUNTIFS($D$2:D271,D271,$E$2:E271,E271,$F$2:F271,F271)&gt;1),"Dupe","")</f>
        <v/>
      </c>
      <c r="P271" s="10" t="str">
        <f>IF(J271="","",IF(AND(NOT(ISNA(MATCH(J271,SADC_Prefixes!$F$1:$F$83,0))),COUNTIF($J$2:J271,J271)=1),1,""))</f>
        <v/>
      </c>
      <c r="Q271" s="10" t="str">
        <f>IF(D271="","",IF(AND(NOT(ISNA(MATCH(LEFT(D271,2), SADC_Prefixes!A:A, 0))),COUNTIF($D$2:D271, LEFT(D271,2)&amp;"*")=1),1,""))</f>
        <v/>
      </c>
      <c r="R271" s="10" t="str">
        <f>IF(D271="","",_xlfn.IFNA(VLOOKUP(LEFT(D271,2), SADC_Prefixes!$A$2:$B$20, 2, FALSE),"Non SADC/DX"))</f>
        <v/>
      </c>
    </row>
    <row r="272" spans="13:18" x14ac:dyDescent="0.15">
      <c r="M272" s="10" t="str">
        <f>IF(D272="","",IF(OR(NOT(ISNA(VLOOKUP(LEFT(D272,3),SADC_Prefixes!$A$1:$B$21,2,FALSE))),NOT(ISNA(VLOOKUP(LEFT(D272,2),SADC_Prefixes!$A$1:$B$21,2,FALSE)))),IF(OR(E272="30m",E272="60m"),2,1),0))</f>
        <v/>
      </c>
      <c r="N272" s="10" t="str">
        <f>IF(D272="","",IF(AND(COUNTIFS($D$2:D272,D272,$E$2:E272,E272,$F$2:F272,F272)=1,M272&gt;0),M272,0))</f>
        <v/>
      </c>
      <c r="O272" s="10" t="str">
        <f>IF(AND(D272&lt;&gt;"",COUNTIFS($D$2:D272,D272,$E$2:E272,E272,$F$2:F272,F272)&gt;1),"Dupe","")</f>
        <v/>
      </c>
      <c r="P272" s="10" t="str">
        <f>IF(J272="","",IF(AND(NOT(ISNA(MATCH(J272,SADC_Prefixes!$F$1:$F$83,0))),COUNTIF($J$2:J272,J272)=1),1,""))</f>
        <v/>
      </c>
      <c r="Q272" s="10" t="str">
        <f>IF(D272="","",IF(AND(NOT(ISNA(MATCH(LEFT(D272,2), SADC_Prefixes!A:A, 0))),COUNTIF($D$2:D272, LEFT(D272,2)&amp;"*")=1),1,""))</f>
        <v/>
      </c>
      <c r="R272" s="10" t="str">
        <f>IF(D272="","",_xlfn.IFNA(VLOOKUP(LEFT(D272,2), SADC_Prefixes!$A$2:$B$20, 2, FALSE),"Non SADC/DX"))</f>
        <v/>
      </c>
    </row>
    <row r="273" spans="13:18" x14ac:dyDescent="0.15">
      <c r="M273" s="10" t="str">
        <f>IF(D273="","",IF(OR(NOT(ISNA(VLOOKUP(LEFT(D273,3),SADC_Prefixes!$A$1:$B$21,2,FALSE))),NOT(ISNA(VLOOKUP(LEFT(D273,2),SADC_Prefixes!$A$1:$B$21,2,FALSE)))),IF(OR(E273="30m",E273="60m"),2,1),0))</f>
        <v/>
      </c>
      <c r="N273" s="10" t="str">
        <f>IF(D273="","",IF(AND(COUNTIFS($D$2:D273,D273,$E$2:E273,E273,$F$2:F273,F273)=1,M273&gt;0),M273,0))</f>
        <v/>
      </c>
      <c r="O273" s="10" t="str">
        <f>IF(AND(D273&lt;&gt;"",COUNTIFS($D$2:D273,D273,$E$2:E273,E273,$F$2:F273,F273)&gt;1),"Dupe","")</f>
        <v/>
      </c>
      <c r="P273" s="10" t="str">
        <f>IF(J273="","",IF(AND(NOT(ISNA(MATCH(J273,SADC_Prefixes!$F$1:$F$83,0))),COUNTIF($J$2:J273,J273)=1),1,""))</f>
        <v/>
      </c>
      <c r="Q273" s="10" t="str">
        <f>IF(D273="","",IF(AND(NOT(ISNA(MATCH(LEFT(D273,2), SADC_Prefixes!A:A, 0))),COUNTIF($D$2:D273, LEFT(D273,2)&amp;"*")=1),1,""))</f>
        <v/>
      </c>
      <c r="R273" s="10" t="str">
        <f>IF(D273="","",_xlfn.IFNA(VLOOKUP(LEFT(D273,2), SADC_Prefixes!$A$2:$B$20, 2, FALSE),"Non SADC/DX"))</f>
        <v/>
      </c>
    </row>
    <row r="274" spans="13:18" x14ac:dyDescent="0.15">
      <c r="M274" s="10" t="str">
        <f>IF(D274="","",IF(OR(NOT(ISNA(VLOOKUP(LEFT(D274,3),SADC_Prefixes!$A$1:$B$21,2,FALSE))),NOT(ISNA(VLOOKUP(LEFT(D274,2),SADC_Prefixes!$A$1:$B$21,2,FALSE)))),IF(OR(E274="30m",E274="60m"),2,1),0))</f>
        <v/>
      </c>
      <c r="N274" s="10" t="str">
        <f>IF(D274="","",IF(AND(COUNTIFS($D$2:D274,D274,$E$2:E274,E274,$F$2:F274,F274)=1,M274&gt;0),M274,0))</f>
        <v/>
      </c>
      <c r="O274" s="10" t="str">
        <f>IF(AND(D274&lt;&gt;"",COUNTIFS($D$2:D274,D274,$E$2:E274,E274,$F$2:F274,F274)&gt;1),"Dupe","")</f>
        <v/>
      </c>
      <c r="P274" s="10" t="str">
        <f>IF(J274="","",IF(AND(NOT(ISNA(MATCH(J274,SADC_Prefixes!$F$1:$F$83,0))),COUNTIF($J$2:J274,J274)=1),1,""))</f>
        <v/>
      </c>
      <c r="Q274" s="10" t="str">
        <f>IF(D274="","",IF(AND(NOT(ISNA(MATCH(LEFT(D274,2), SADC_Prefixes!A:A, 0))),COUNTIF($D$2:D274, LEFT(D274,2)&amp;"*")=1),1,""))</f>
        <v/>
      </c>
      <c r="R274" s="10" t="str">
        <f>IF(D274="","",_xlfn.IFNA(VLOOKUP(LEFT(D274,2), SADC_Prefixes!$A$2:$B$20, 2, FALSE),"Non SADC/DX"))</f>
        <v/>
      </c>
    </row>
    <row r="275" spans="13:18" x14ac:dyDescent="0.15">
      <c r="M275" s="10" t="str">
        <f>IF(D275="","",IF(OR(NOT(ISNA(VLOOKUP(LEFT(D275,3),SADC_Prefixes!$A$1:$B$21,2,FALSE))),NOT(ISNA(VLOOKUP(LEFT(D275,2),SADC_Prefixes!$A$1:$B$21,2,FALSE)))),IF(OR(E275="30m",E275="60m"),2,1),0))</f>
        <v/>
      </c>
      <c r="N275" s="10" t="str">
        <f>IF(D275="","",IF(AND(COUNTIFS($D$2:D275,D275,$E$2:E275,E275,$F$2:F275,F275)=1,M275&gt;0),M275,0))</f>
        <v/>
      </c>
      <c r="O275" s="10" t="str">
        <f>IF(AND(D275&lt;&gt;"",COUNTIFS($D$2:D275,D275,$E$2:E275,E275,$F$2:F275,F275)&gt;1),"Dupe","")</f>
        <v/>
      </c>
      <c r="P275" s="10" t="str">
        <f>IF(J275="","",IF(AND(NOT(ISNA(MATCH(J275,SADC_Prefixes!$F$1:$F$83,0))),COUNTIF($J$2:J275,J275)=1),1,""))</f>
        <v/>
      </c>
      <c r="Q275" s="10" t="str">
        <f>IF(D275="","",IF(AND(NOT(ISNA(MATCH(LEFT(D275,2), SADC_Prefixes!A:A, 0))),COUNTIF($D$2:D275, LEFT(D275,2)&amp;"*")=1),1,""))</f>
        <v/>
      </c>
      <c r="R275" s="10" t="str">
        <f>IF(D275="","",_xlfn.IFNA(VLOOKUP(LEFT(D275,2), SADC_Prefixes!$A$2:$B$20, 2, FALSE),"Non SADC/DX"))</f>
        <v/>
      </c>
    </row>
    <row r="276" spans="13:18" x14ac:dyDescent="0.15">
      <c r="M276" s="10" t="str">
        <f>IF(D276="","",IF(OR(NOT(ISNA(VLOOKUP(LEFT(D276,3),SADC_Prefixes!$A$1:$B$21,2,FALSE))),NOT(ISNA(VLOOKUP(LEFT(D276,2),SADC_Prefixes!$A$1:$B$21,2,FALSE)))),IF(OR(E276="30m",E276="60m"),2,1),0))</f>
        <v/>
      </c>
      <c r="N276" s="10" t="str">
        <f>IF(D276="","",IF(AND(COUNTIFS($D$2:D276,D276,$E$2:E276,E276,$F$2:F276,F276)=1,M276&gt;0),M276,0))</f>
        <v/>
      </c>
      <c r="O276" s="10" t="str">
        <f>IF(AND(D276&lt;&gt;"",COUNTIFS($D$2:D276,D276,$E$2:E276,E276,$F$2:F276,F276)&gt;1),"Dupe","")</f>
        <v/>
      </c>
      <c r="P276" s="10" t="str">
        <f>IF(J276="","",IF(AND(NOT(ISNA(MATCH(J276,SADC_Prefixes!$F$1:$F$83,0))),COUNTIF($J$2:J276,J276)=1),1,""))</f>
        <v/>
      </c>
      <c r="Q276" s="10" t="str">
        <f>IF(D276="","",IF(AND(NOT(ISNA(MATCH(LEFT(D276,2), SADC_Prefixes!A:A, 0))),COUNTIF($D$2:D276, LEFT(D276,2)&amp;"*")=1),1,""))</f>
        <v/>
      </c>
      <c r="R276" s="10" t="str">
        <f>IF(D276="","",_xlfn.IFNA(VLOOKUP(LEFT(D276,2), SADC_Prefixes!$A$2:$B$20, 2, FALSE),"Non SADC/DX"))</f>
        <v/>
      </c>
    </row>
    <row r="277" spans="13:18" x14ac:dyDescent="0.15">
      <c r="M277" s="10" t="str">
        <f>IF(D277="","",IF(OR(NOT(ISNA(VLOOKUP(LEFT(D277,3),SADC_Prefixes!$A$1:$B$21,2,FALSE))),NOT(ISNA(VLOOKUP(LEFT(D277,2),SADC_Prefixes!$A$1:$B$21,2,FALSE)))),IF(OR(E277="30m",E277="60m"),2,1),0))</f>
        <v/>
      </c>
      <c r="N277" s="10" t="str">
        <f>IF(D277="","",IF(AND(COUNTIFS($D$2:D277,D277,$E$2:E277,E277,$F$2:F277,F277)=1,M277&gt;0),M277,0))</f>
        <v/>
      </c>
      <c r="O277" s="10" t="str">
        <f>IF(AND(D277&lt;&gt;"",COUNTIFS($D$2:D277,D277,$E$2:E277,E277,$F$2:F277,F277)&gt;1),"Dupe","")</f>
        <v/>
      </c>
      <c r="P277" s="10" t="str">
        <f>IF(J277="","",IF(AND(NOT(ISNA(MATCH(J277,SADC_Prefixes!$F$1:$F$83,0))),COUNTIF($J$2:J277,J277)=1),1,""))</f>
        <v/>
      </c>
      <c r="Q277" s="10" t="str">
        <f>IF(D277="","",IF(AND(NOT(ISNA(MATCH(LEFT(D277,2), SADC_Prefixes!A:A, 0))),COUNTIF($D$2:D277, LEFT(D277,2)&amp;"*")=1),1,""))</f>
        <v/>
      </c>
      <c r="R277" s="10" t="str">
        <f>IF(D277="","",_xlfn.IFNA(VLOOKUP(LEFT(D277,2), SADC_Prefixes!$A$2:$B$20, 2, FALSE),"Non SADC/DX"))</f>
        <v/>
      </c>
    </row>
    <row r="278" spans="13:18" x14ac:dyDescent="0.15">
      <c r="M278" s="10" t="str">
        <f>IF(D278="","",IF(OR(NOT(ISNA(VLOOKUP(LEFT(D278,3),SADC_Prefixes!$A$1:$B$21,2,FALSE))),NOT(ISNA(VLOOKUP(LEFT(D278,2),SADC_Prefixes!$A$1:$B$21,2,FALSE)))),IF(OR(E278="30m",E278="60m"),2,1),0))</f>
        <v/>
      </c>
      <c r="N278" s="10" t="str">
        <f>IF(D278="","",IF(AND(COUNTIFS($D$2:D278,D278,$E$2:E278,E278,$F$2:F278,F278)=1,M278&gt;0),M278,0))</f>
        <v/>
      </c>
      <c r="O278" s="10" t="str">
        <f>IF(AND(D278&lt;&gt;"",COUNTIFS($D$2:D278,D278,$E$2:E278,E278,$F$2:F278,F278)&gt;1),"Dupe","")</f>
        <v/>
      </c>
      <c r="P278" s="10" t="str">
        <f>IF(J278="","",IF(AND(NOT(ISNA(MATCH(J278,SADC_Prefixes!$F$1:$F$83,0))),COUNTIF($J$2:J278,J278)=1),1,""))</f>
        <v/>
      </c>
      <c r="Q278" s="10" t="str">
        <f>IF(D278="","",IF(AND(NOT(ISNA(MATCH(LEFT(D278,2), SADC_Prefixes!A:A, 0))),COUNTIF($D$2:D278, LEFT(D278,2)&amp;"*")=1),1,""))</f>
        <v/>
      </c>
      <c r="R278" s="10" t="str">
        <f>IF(D278="","",_xlfn.IFNA(VLOOKUP(LEFT(D278,2), SADC_Prefixes!$A$2:$B$20, 2, FALSE),"Non SADC/DX"))</f>
        <v/>
      </c>
    </row>
    <row r="279" spans="13:18" x14ac:dyDescent="0.15">
      <c r="M279" s="10" t="str">
        <f>IF(D279="","",IF(OR(NOT(ISNA(VLOOKUP(LEFT(D279,3),SADC_Prefixes!$A$1:$B$21,2,FALSE))),NOT(ISNA(VLOOKUP(LEFT(D279,2),SADC_Prefixes!$A$1:$B$21,2,FALSE)))),IF(OR(E279="30m",E279="60m"),2,1),0))</f>
        <v/>
      </c>
      <c r="N279" s="10" t="str">
        <f>IF(D279="","",IF(AND(COUNTIFS($D$2:D279,D279,$E$2:E279,E279,$F$2:F279,F279)=1,M279&gt;0),M279,0))</f>
        <v/>
      </c>
      <c r="O279" s="10" t="str">
        <f>IF(AND(D279&lt;&gt;"",COUNTIFS($D$2:D279,D279,$E$2:E279,E279,$F$2:F279,F279)&gt;1),"Dupe","")</f>
        <v/>
      </c>
      <c r="P279" s="10" t="str">
        <f>IF(J279="","",IF(AND(NOT(ISNA(MATCH(J279,SADC_Prefixes!$F$1:$F$83,0))),COUNTIF($J$2:J279,J279)=1),1,""))</f>
        <v/>
      </c>
      <c r="Q279" s="10" t="str">
        <f>IF(D279="","",IF(AND(NOT(ISNA(MATCH(LEFT(D279,2), SADC_Prefixes!A:A, 0))),COUNTIF($D$2:D279, LEFT(D279,2)&amp;"*")=1),1,""))</f>
        <v/>
      </c>
      <c r="R279" s="10" t="str">
        <f>IF(D279="","",_xlfn.IFNA(VLOOKUP(LEFT(D279,2), SADC_Prefixes!$A$2:$B$20, 2, FALSE),"Non SADC/DX"))</f>
        <v/>
      </c>
    </row>
    <row r="280" spans="13:18" x14ac:dyDescent="0.15">
      <c r="M280" s="10" t="str">
        <f>IF(D280="","",IF(OR(NOT(ISNA(VLOOKUP(LEFT(D280,3),SADC_Prefixes!$A$1:$B$21,2,FALSE))),NOT(ISNA(VLOOKUP(LEFT(D280,2),SADC_Prefixes!$A$1:$B$21,2,FALSE)))),IF(OR(E280="30m",E280="60m"),2,1),0))</f>
        <v/>
      </c>
      <c r="N280" s="10" t="str">
        <f>IF(D280="","",IF(AND(COUNTIFS($D$2:D280,D280,$E$2:E280,E280,$F$2:F280,F280)=1,M280&gt;0),M280,0))</f>
        <v/>
      </c>
      <c r="O280" s="10" t="str">
        <f>IF(AND(D280&lt;&gt;"",COUNTIFS($D$2:D280,D280,$E$2:E280,E280,$F$2:F280,F280)&gt;1),"Dupe","")</f>
        <v/>
      </c>
      <c r="P280" s="10" t="str">
        <f>IF(J280="","",IF(AND(NOT(ISNA(MATCH(J280,SADC_Prefixes!$F$1:$F$83,0))),COUNTIF($J$2:J280,J280)=1),1,""))</f>
        <v/>
      </c>
      <c r="Q280" s="10" t="str">
        <f>IF(D280="","",IF(AND(NOT(ISNA(MATCH(LEFT(D280,2), SADC_Prefixes!A:A, 0))),COUNTIF($D$2:D280, LEFT(D280,2)&amp;"*")=1),1,""))</f>
        <v/>
      </c>
      <c r="R280" s="10" t="str">
        <f>IF(D280="","",_xlfn.IFNA(VLOOKUP(LEFT(D280,2), SADC_Prefixes!$A$2:$B$20, 2, FALSE),"Non SADC/DX"))</f>
        <v/>
      </c>
    </row>
    <row r="281" spans="13:18" x14ac:dyDescent="0.15">
      <c r="M281" s="10" t="str">
        <f>IF(D281="","",IF(OR(NOT(ISNA(VLOOKUP(LEFT(D281,3),SADC_Prefixes!$A$1:$B$21,2,FALSE))),NOT(ISNA(VLOOKUP(LEFT(D281,2),SADC_Prefixes!$A$1:$B$21,2,FALSE)))),IF(OR(E281="30m",E281="60m"),2,1),0))</f>
        <v/>
      </c>
      <c r="N281" s="10" t="str">
        <f>IF(D281="","",IF(AND(COUNTIFS($D$2:D281,D281,$E$2:E281,E281,$F$2:F281,F281)=1,M281&gt;0),M281,0))</f>
        <v/>
      </c>
      <c r="O281" s="10" t="str">
        <f>IF(AND(D281&lt;&gt;"",COUNTIFS($D$2:D281,D281,$E$2:E281,E281,$F$2:F281,F281)&gt;1),"Dupe","")</f>
        <v/>
      </c>
      <c r="P281" s="10" t="str">
        <f>IF(J281="","",IF(AND(NOT(ISNA(MATCH(J281,SADC_Prefixes!$F$1:$F$83,0))),COUNTIF($J$2:J281,J281)=1),1,""))</f>
        <v/>
      </c>
      <c r="Q281" s="10" t="str">
        <f>IF(D281="","",IF(AND(NOT(ISNA(MATCH(LEFT(D281,2), SADC_Prefixes!A:A, 0))),COUNTIF($D$2:D281, LEFT(D281,2)&amp;"*")=1),1,""))</f>
        <v/>
      </c>
      <c r="R281" s="10" t="str">
        <f>IF(D281="","",_xlfn.IFNA(VLOOKUP(LEFT(D281,2), SADC_Prefixes!$A$2:$B$20, 2, FALSE),"Non SADC/DX"))</f>
        <v/>
      </c>
    </row>
    <row r="282" spans="13:18" x14ac:dyDescent="0.15">
      <c r="M282" s="10" t="str">
        <f>IF(D282="","",IF(OR(NOT(ISNA(VLOOKUP(LEFT(D282,3),SADC_Prefixes!$A$1:$B$21,2,FALSE))),NOT(ISNA(VLOOKUP(LEFT(D282,2),SADC_Prefixes!$A$1:$B$21,2,FALSE)))),IF(OR(E282="30m",E282="60m"),2,1),0))</f>
        <v/>
      </c>
      <c r="N282" s="10" t="str">
        <f>IF(D282="","",IF(AND(COUNTIFS($D$2:D282,D282,$E$2:E282,E282,$F$2:F282,F282)=1,M282&gt;0),M282,0))</f>
        <v/>
      </c>
      <c r="O282" s="10" t="str">
        <f>IF(AND(D282&lt;&gt;"",COUNTIFS($D$2:D282,D282,$E$2:E282,E282,$F$2:F282,F282)&gt;1),"Dupe","")</f>
        <v/>
      </c>
      <c r="P282" s="10" t="str">
        <f>IF(J282="","",IF(AND(NOT(ISNA(MATCH(J282,SADC_Prefixes!$F$1:$F$83,0))),COUNTIF($J$2:J282,J282)=1),1,""))</f>
        <v/>
      </c>
      <c r="Q282" s="10" t="str">
        <f>IF(D282="","",IF(AND(NOT(ISNA(MATCH(LEFT(D282,2), SADC_Prefixes!A:A, 0))),COUNTIF($D$2:D282, LEFT(D282,2)&amp;"*")=1),1,""))</f>
        <v/>
      </c>
      <c r="R282" s="10" t="str">
        <f>IF(D282="","",_xlfn.IFNA(VLOOKUP(LEFT(D282,2), SADC_Prefixes!$A$2:$B$20, 2, FALSE),"Non SADC/DX"))</f>
        <v/>
      </c>
    </row>
    <row r="283" spans="13:18" x14ac:dyDescent="0.15">
      <c r="M283" s="10" t="str">
        <f>IF(D283="","",IF(OR(NOT(ISNA(VLOOKUP(LEFT(D283,3),SADC_Prefixes!$A$1:$B$21,2,FALSE))),NOT(ISNA(VLOOKUP(LEFT(D283,2),SADC_Prefixes!$A$1:$B$21,2,FALSE)))),IF(OR(E283="30m",E283="60m"),2,1),0))</f>
        <v/>
      </c>
      <c r="N283" s="10" t="str">
        <f>IF(D283="","",IF(AND(COUNTIFS($D$2:D283,D283,$E$2:E283,E283,$F$2:F283,F283)=1,M283&gt;0),M283,0))</f>
        <v/>
      </c>
      <c r="O283" s="10" t="str">
        <f>IF(AND(D283&lt;&gt;"",COUNTIFS($D$2:D283,D283,$E$2:E283,E283,$F$2:F283,F283)&gt;1),"Dupe","")</f>
        <v/>
      </c>
      <c r="P283" s="10" t="str">
        <f>IF(J283="","",IF(AND(NOT(ISNA(MATCH(J283,SADC_Prefixes!$F$1:$F$83,0))),COUNTIF($J$2:J283,J283)=1),1,""))</f>
        <v/>
      </c>
      <c r="Q283" s="10" t="str">
        <f>IF(D283="","",IF(AND(NOT(ISNA(MATCH(LEFT(D283,2), SADC_Prefixes!A:A, 0))),COUNTIF($D$2:D283, LEFT(D283,2)&amp;"*")=1),1,""))</f>
        <v/>
      </c>
      <c r="R283" s="10" t="str">
        <f>IF(D283="","",_xlfn.IFNA(VLOOKUP(LEFT(D283,2), SADC_Prefixes!$A$2:$B$20, 2, FALSE),"Non SADC/DX"))</f>
        <v/>
      </c>
    </row>
    <row r="284" spans="13:18" x14ac:dyDescent="0.15">
      <c r="M284" s="10" t="str">
        <f>IF(D284="","",IF(OR(NOT(ISNA(VLOOKUP(LEFT(D284,3),SADC_Prefixes!$A$1:$B$21,2,FALSE))),NOT(ISNA(VLOOKUP(LEFT(D284,2),SADC_Prefixes!$A$1:$B$21,2,FALSE)))),IF(OR(E284="30m",E284="60m"),2,1),0))</f>
        <v/>
      </c>
      <c r="N284" s="10" t="str">
        <f>IF(D284="","",IF(AND(COUNTIFS($D$2:D284,D284,$E$2:E284,E284,$F$2:F284,F284)=1,M284&gt;0),M284,0))</f>
        <v/>
      </c>
      <c r="O284" s="10" t="str">
        <f>IF(AND(D284&lt;&gt;"",COUNTIFS($D$2:D284,D284,$E$2:E284,E284,$F$2:F284,F284)&gt;1),"Dupe","")</f>
        <v/>
      </c>
      <c r="P284" s="10" t="str">
        <f>IF(J284="","",IF(AND(NOT(ISNA(MATCH(J284,SADC_Prefixes!$F$1:$F$83,0))),COUNTIF($J$2:J284,J284)=1),1,""))</f>
        <v/>
      </c>
      <c r="Q284" s="10" t="str">
        <f>IF(D284="","",IF(AND(NOT(ISNA(MATCH(LEFT(D284,2), SADC_Prefixes!A:A, 0))),COUNTIF($D$2:D284, LEFT(D284,2)&amp;"*")=1),1,""))</f>
        <v/>
      </c>
      <c r="R284" s="10" t="str">
        <f>IF(D284="","",_xlfn.IFNA(VLOOKUP(LEFT(D284,2), SADC_Prefixes!$A$2:$B$20, 2, FALSE),"Non SADC/DX"))</f>
        <v/>
      </c>
    </row>
    <row r="285" spans="13:18" x14ac:dyDescent="0.15">
      <c r="M285" s="10" t="str">
        <f>IF(D285="","",IF(OR(NOT(ISNA(VLOOKUP(LEFT(D285,3),SADC_Prefixes!$A$1:$B$21,2,FALSE))),NOT(ISNA(VLOOKUP(LEFT(D285,2),SADC_Prefixes!$A$1:$B$21,2,FALSE)))),IF(OR(E285="30m",E285="60m"),2,1),0))</f>
        <v/>
      </c>
      <c r="N285" s="10" t="str">
        <f>IF(D285="","",IF(AND(COUNTIFS($D$2:D285,D285,$E$2:E285,E285,$F$2:F285,F285)=1,M285&gt;0),M285,0))</f>
        <v/>
      </c>
      <c r="O285" s="10" t="str">
        <f>IF(AND(D285&lt;&gt;"",COUNTIFS($D$2:D285,D285,$E$2:E285,E285,$F$2:F285,F285)&gt;1),"Dupe","")</f>
        <v/>
      </c>
      <c r="P285" s="10" t="str">
        <f>IF(J285="","",IF(AND(NOT(ISNA(MATCH(J285,SADC_Prefixes!$F$1:$F$83,0))),COUNTIF($J$2:J285,J285)=1),1,""))</f>
        <v/>
      </c>
      <c r="Q285" s="10" t="str">
        <f>IF(D285="","",IF(AND(NOT(ISNA(MATCH(LEFT(D285,2), SADC_Prefixes!A:A, 0))),COUNTIF($D$2:D285, LEFT(D285,2)&amp;"*")=1),1,""))</f>
        <v/>
      </c>
      <c r="R285" s="10" t="str">
        <f>IF(D285="","",_xlfn.IFNA(VLOOKUP(LEFT(D285,2), SADC_Prefixes!$A$2:$B$20, 2, FALSE),"Non SADC/DX"))</f>
        <v/>
      </c>
    </row>
    <row r="286" spans="13:18" x14ac:dyDescent="0.15">
      <c r="M286" s="10" t="str">
        <f>IF(D286="","",IF(OR(NOT(ISNA(VLOOKUP(LEFT(D286,3),SADC_Prefixes!$A$1:$B$21,2,FALSE))),NOT(ISNA(VLOOKUP(LEFT(D286,2),SADC_Prefixes!$A$1:$B$21,2,FALSE)))),IF(OR(E286="30m",E286="60m"),2,1),0))</f>
        <v/>
      </c>
      <c r="N286" s="10" t="str">
        <f>IF(D286="","",IF(AND(COUNTIFS($D$2:D286,D286,$E$2:E286,E286,$F$2:F286,F286)=1,M286&gt;0),M286,0))</f>
        <v/>
      </c>
      <c r="O286" s="10" t="str">
        <f>IF(AND(D286&lt;&gt;"",COUNTIFS($D$2:D286,D286,$E$2:E286,E286,$F$2:F286,F286)&gt;1),"Dupe","")</f>
        <v/>
      </c>
      <c r="P286" s="10" t="str">
        <f>IF(J286="","",IF(AND(NOT(ISNA(MATCH(J286,SADC_Prefixes!$F$1:$F$83,0))),COUNTIF($J$2:J286,J286)=1),1,""))</f>
        <v/>
      </c>
      <c r="Q286" s="10" t="str">
        <f>IF(D286="","",IF(AND(NOT(ISNA(MATCH(LEFT(D286,2), SADC_Prefixes!A:A, 0))),COUNTIF($D$2:D286, LEFT(D286,2)&amp;"*")=1),1,""))</f>
        <v/>
      </c>
      <c r="R286" s="10" t="str">
        <f>IF(D286="","",_xlfn.IFNA(VLOOKUP(LEFT(D286,2), SADC_Prefixes!$A$2:$B$20, 2, FALSE),"Non SADC/DX"))</f>
        <v/>
      </c>
    </row>
    <row r="287" spans="13:18" x14ac:dyDescent="0.15">
      <c r="M287" s="10" t="str">
        <f>IF(D287="","",IF(OR(NOT(ISNA(VLOOKUP(LEFT(D287,3),SADC_Prefixes!$A$1:$B$21,2,FALSE))),NOT(ISNA(VLOOKUP(LEFT(D287,2),SADC_Prefixes!$A$1:$B$21,2,FALSE)))),IF(OR(E287="30m",E287="60m"),2,1),0))</f>
        <v/>
      </c>
      <c r="N287" s="10" t="str">
        <f>IF(D287="","",IF(AND(COUNTIFS($D$2:D287,D287,$E$2:E287,E287,$F$2:F287,F287)=1,M287&gt;0),M287,0))</f>
        <v/>
      </c>
      <c r="O287" s="10" t="str">
        <f>IF(AND(D287&lt;&gt;"",COUNTIFS($D$2:D287,D287,$E$2:E287,E287,$F$2:F287,F287)&gt;1),"Dupe","")</f>
        <v/>
      </c>
      <c r="P287" s="10" t="str">
        <f>IF(J287="","",IF(AND(NOT(ISNA(MATCH(J287,SADC_Prefixes!$F$1:$F$83,0))),COUNTIF($J$2:J287,J287)=1),1,""))</f>
        <v/>
      </c>
      <c r="Q287" s="10" t="str">
        <f>IF(D287="","",IF(AND(NOT(ISNA(MATCH(LEFT(D287,2), SADC_Prefixes!A:A, 0))),COUNTIF($D$2:D287, LEFT(D287,2)&amp;"*")=1),1,""))</f>
        <v/>
      </c>
      <c r="R287" s="10" t="str">
        <f>IF(D287="","",_xlfn.IFNA(VLOOKUP(LEFT(D287,2), SADC_Prefixes!$A$2:$B$20, 2, FALSE),"Non SADC/DX"))</f>
        <v/>
      </c>
    </row>
    <row r="288" spans="13:18" x14ac:dyDescent="0.15">
      <c r="M288" s="10" t="str">
        <f>IF(D288="","",IF(OR(NOT(ISNA(VLOOKUP(LEFT(D288,3),SADC_Prefixes!$A$1:$B$21,2,FALSE))),NOT(ISNA(VLOOKUP(LEFT(D288,2),SADC_Prefixes!$A$1:$B$21,2,FALSE)))),IF(OR(E288="30m",E288="60m"),2,1),0))</f>
        <v/>
      </c>
      <c r="N288" s="10" t="str">
        <f>IF(D288="","",IF(AND(COUNTIFS($D$2:D288,D288,$E$2:E288,E288,$F$2:F288,F288)=1,M288&gt;0),M288,0))</f>
        <v/>
      </c>
      <c r="O288" s="10" t="str">
        <f>IF(AND(D288&lt;&gt;"",COUNTIFS($D$2:D288,D288,$E$2:E288,E288,$F$2:F288,F288)&gt;1),"Dupe","")</f>
        <v/>
      </c>
      <c r="P288" s="10" t="str">
        <f>IF(J288="","",IF(AND(NOT(ISNA(MATCH(J288,SADC_Prefixes!$F$1:$F$83,0))),COUNTIF($J$2:J288,J288)=1),1,""))</f>
        <v/>
      </c>
      <c r="Q288" s="10" t="str">
        <f>IF(D288="","",IF(AND(NOT(ISNA(MATCH(LEFT(D288,2), SADC_Prefixes!A:A, 0))),COUNTIF($D$2:D288, LEFT(D288,2)&amp;"*")=1),1,""))</f>
        <v/>
      </c>
      <c r="R288" s="10" t="str">
        <f>IF(D288="","",_xlfn.IFNA(VLOOKUP(LEFT(D288,2), SADC_Prefixes!$A$2:$B$20, 2, FALSE),"Non SADC/DX"))</f>
        <v/>
      </c>
    </row>
    <row r="289" spans="13:18" x14ac:dyDescent="0.15">
      <c r="M289" s="10" t="str">
        <f>IF(D289="","",IF(OR(NOT(ISNA(VLOOKUP(LEFT(D289,3),SADC_Prefixes!$A$1:$B$21,2,FALSE))),NOT(ISNA(VLOOKUP(LEFT(D289,2),SADC_Prefixes!$A$1:$B$21,2,FALSE)))),IF(OR(E289="30m",E289="60m"),2,1),0))</f>
        <v/>
      </c>
      <c r="N289" s="10" t="str">
        <f>IF(D289="","",IF(AND(COUNTIFS($D$2:D289,D289,$E$2:E289,E289,$F$2:F289,F289)=1,M289&gt;0),M289,0))</f>
        <v/>
      </c>
      <c r="O289" s="10" t="str">
        <f>IF(AND(D289&lt;&gt;"",COUNTIFS($D$2:D289,D289,$E$2:E289,E289,$F$2:F289,F289)&gt;1),"Dupe","")</f>
        <v/>
      </c>
      <c r="P289" s="10" t="str">
        <f>IF(J289="","",IF(AND(NOT(ISNA(MATCH(J289,SADC_Prefixes!$F$1:$F$83,0))),COUNTIF($J$2:J289,J289)=1),1,""))</f>
        <v/>
      </c>
      <c r="Q289" s="10" t="str">
        <f>IF(D289="","",IF(AND(NOT(ISNA(MATCH(LEFT(D289,2), SADC_Prefixes!A:A, 0))),COUNTIF($D$2:D289, LEFT(D289,2)&amp;"*")=1),1,""))</f>
        <v/>
      </c>
      <c r="R289" s="10" t="str">
        <f>IF(D289="","",_xlfn.IFNA(VLOOKUP(LEFT(D289,2), SADC_Prefixes!$A$2:$B$20, 2, FALSE),"Non SADC/DX"))</f>
        <v/>
      </c>
    </row>
    <row r="290" spans="13:18" x14ac:dyDescent="0.15">
      <c r="M290" s="10" t="str">
        <f>IF(D290="","",IF(OR(NOT(ISNA(VLOOKUP(LEFT(D290,3),SADC_Prefixes!$A$1:$B$21,2,FALSE))),NOT(ISNA(VLOOKUP(LEFT(D290,2),SADC_Prefixes!$A$1:$B$21,2,FALSE)))),IF(OR(E290="30m",E290="60m"),2,1),0))</f>
        <v/>
      </c>
      <c r="N290" s="10" t="str">
        <f>IF(D290="","",IF(AND(COUNTIFS($D$2:D290,D290,$E$2:E290,E290,$F$2:F290,F290)=1,M290&gt;0),M290,0))</f>
        <v/>
      </c>
      <c r="O290" s="10" t="str">
        <f>IF(AND(D290&lt;&gt;"",COUNTIFS($D$2:D290,D290,$E$2:E290,E290,$F$2:F290,F290)&gt;1),"Dupe","")</f>
        <v/>
      </c>
      <c r="P290" s="10" t="str">
        <f>IF(J290="","",IF(AND(NOT(ISNA(MATCH(J290,SADC_Prefixes!$F$1:$F$83,0))),COUNTIF($J$2:J290,J290)=1),1,""))</f>
        <v/>
      </c>
      <c r="Q290" s="10" t="str">
        <f>IF(D290="","",IF(AND(NOT(ISNA(MATCH(LEFT(D290,2), SADC_Prefixes!A:A, 0))),COUNTIF($D$2:D290, LEFT(D290,2)&amp;"*")=1),1,""))</f>
        <v/>
      </c>
      <c r="R290" s="10" t="str">
        <f>IF(D290="","",_xlfn.IFNA(VLOOKUP(LEFT(D290,2), SADC_Prefixes!$A$2:$B$20, 2, FALSE),"Non SADC/DX"))</f>
        <v/>
      </c>
    </row>
    <row r="291" spans="13:18" x14ac:dyDescent="0.15">
      <c r="M291" s="10" t="str">
        <f>IF(D291="","",IF(OR(NOT(ISNA(VLOOKUP(LEFT(D291,3),SADC_Prefixes!$A$1:$B$21,2,FALSE))),NOT(ISNA(VLOOKUP(LEFT(D291,2),SADC_Prefixes!$A$1:$B$21,2,FALSE)))),IF(OR(E291="30m",E291="60m"),2,1),0))</f>
        <v/>
      </c>
      <c r="N291" s="10" t="str">
        <f>IF(D291="","",IF(AND(COUNTIFS($D$2:D291,D291,$E$2:E291,E291,$F$2:F291,F291)=1,M291&gt;0),M291,0))</f>
        <v/>
      </c>
      <c r="O291" s="10" t="str">
        <f>IF(AND(D291&lt;&gt;"",COUNTIFS($D$2:D291,D291,$E$2:E291,E291,$F$2:F291,F291)&gt;1),"Dupe","")</f>
        <v/>
      </c>
      <c r="P291" s="10" t="str">
        <f>IF(J291="","",IF(AND(NOT(ISNA(MATCH(J291,SADC_Prefixes!$F$1:$F$83,0))),COUNTIF($J$2:J291,J291)=1),1,""))</f>
        <v/>
      </c>
      <c r="Q291" s="10" t="str">
        <f>IF(D291="","",IF(AND(NOT(ISNA(MATCH(LEFT(D291,2), SADC_Prefixes!A:A, 0))),COUNTIF($D$2:D291, LEFT(D291,2)&amp;"*")=1),1,""))</f>
        <v/>
      </c>
      <c r="R291" s="10" t="str">
        <f>IF(D291="","",_xlfn.IFNA(VLOOKUP(LEFT(D291,2), SADC_Prefixes!$A$2:$B$20, 2, FALSE),"Non SADC/DX"))</f>
        <v/>
      </c>
    </row>
    <row r="292" spans="13:18" x14ac:dyDescent="0.15">
      <c r="M292" s="10" t="str">
        <f>IF(D292="","",IF(OR(NOT(ISNA(VLOOKUP(LEFT(D292,3),SADC_Prefixes!$A$1:$B$21,2,FALSE))),NOT(ISNA(VLOOKUP(LEFT(D292,2),SADC_Prefixes!$A$1:$B$21,2,FALSE)))),IF(OR(E292="30m",E292="60m"),2,1),0))</f>
        <v/>
      </c>
      <c r="N292" s="10" t="str">
        <f>IF(D292="","",IF(AND(COUNTIFS($D$2:D292,D292,$E$2:E292,E292,$F$2:F292,F292)=1,M292&gt;0),M292,0))</f>
        <v/>
      </c>
      <c r="O292" s="10" t="str">
        <f>IF(AND(D292&lt;&gt;"",COUNTIFS($D$2:D292,D292,$E$2:E292,E292,$F$2:F292,F292)&gt;1),"Dupe","")</f>
        <v/>
      </c>
      <c r="P292" s="10" t="str">
        <f>IF(J292="","",IF(AND(NOT(ISNA(MATCH(J292,SADC_Prefixes!$F$1:$F$83,0))),COUNTIF($J$2:J292,J292)=1),1,""))</f>
        <v/>
      </c>
      <c r="Q292" s="10" t="str">
        <f>IF(D292="","",IF(AND(NOT(ISNA(MATCH(LEFT(D292,2), SADC_Prefixes!A:A, 0))),COUNTIF($D$2:D292, LEFT(D292,2)&amp;"*")=1),1,""))</f>
        <v/>
      </c>
      <c r="R292" s="10" t="str">
        <f>IF(D292="","",_xlfn.IFNA(VLOOKUP(LEFT(D292,2), SADC_Prefixes!$A$2:$B$20, 2, FALSE),"Non SADC/DX"))</f>
        <v/>
      </c>
    </row>
    <row r="293" spans="13:18" x14ac:dyDescent="0.15">
      <c r="M293" s="10" t="str">
        <f>IF(D293="","",IF(OR(NOT(ISNA(VLOOKUP(LEFT(D293,3),SADC_Prefixes!$A$1:$B$21,2,FALSE))),NOT(ISNA(VLOOKUP(LEFT(D293,2),SADC_Prefixes!$A$1:$B$21,2,FALSE)))),IF(OR(E293="30m",E293="60m"),2,1),0))</f>
        <v/>
      </c>
      <c r="N293" s="10" t="str">
        <f>IF(D293="","",IF(AND(COUNTIFS($D$2:D293,D293,$E$2:E293,E293,$F$2:F293,F293)=1,M293&gt;0),M293,0))</f>
        <v/>
      </c>
      <c r="O293" s="10" t="str">
        <f>IF(AND(D293&lt;&gt;"",COUNTIFS($D$2:D293,D293,$E$2:E293,E293,$F$2:F293,F293)&gt;1),"Dupe","")</f>
        <v/>
      </c>
      <c r="P293" s="10" t="str">
        <f>IF(J293="","",IF(AND(NOT(ISNA(MATCH(J293,SADC_Prefixes!$F$1:$F$83,0))),COUNTIF($J$2:J293,J293)=1),1,""))</f>
        <v/>
      </c>
      <c r="Q293" s="10" t="str">
        <f>IF(D293="","",IF(AND(NOT(ISNA(MATCH(LEFT(D293,2), SADC_Prefixes!A:A, 0))),COUNTIF($D$2:D293, LEFT(D293,2)&amp;"*")=1),1,""))</f>
        <v/>
      </c>
      <c r="R293" s="10" t="str">
        <f>IF(D293="","",_xlfn.IFNA(VLOOKUP(LEFT(D293,2), SADC_Prefixes!$A$2:$B$20, 2, FALSE),"Non SADC/DX"))</f>
        <v/>
      </c>
    </row>
    <row r="294" spans="13:18" x14ac:dyDescent="0.15">
      <c r="M294" s="10" t="str">
        <f>IF(D294="","",IF(OR(NOT(ISNA(VLOOKUP(LEFT(D294,3),SADC_Prefixes!$A$1:$B$21,2,FALSE))),NOT(ISNA(VLOOKUP(LEFT(D294,2),SADC_Prefixes!$A$1:$B$21,2,FALSE)))),IF(OR(E294="30m",E294="60m"),2,1),0))</f>
        <v/>
      </c>
      <c r="N294" s="10" t="str">
        <f>IF(D294="","",IF(AND(COUNTIFS($D$2:D294,D294,$E$2:E294,E294,$F$2:F294,F294)=1,M294&gt;0),M294,0))</f>
        <v/>
      </c>
      <c r="O294" s="10" t="str">
        <f>IF(AND(D294&lt;&gt;"",COUNTIFS($D$2:D294,D294,$E$2:E294,E294,$F$2:F294,F294)&gt;1),"Dupe","")</f>
        <v/>
      </c>
      <c r="P294" s="10" t="str">
        <f>IF(J294="","",IF(AND(NOT(ISNA(MATCH(J294,SADC_Prefixes!$F$1:$F$83,0))),COUNTIF($J$2:J294,J294)=1),1,""))</f>
        <v/>
      </c>
      <c r="Q294" s="10" t="str">
        <f>IF(D294="","",IF(AND(NOT(ISNA(MATCH(LEFT(D294,2), SADC_Prefixes!A:A, 0))),COUNTIF($D$2:D294, LEFT(D294,2)&amp;"*")=1),1,""))</f>
        <v/>
      </c>
      <c r="R294" s="10" t="str">
        <f>IF(D294="","",_xlfn.IFNA(VLOOKUP(LEFT(D294,2), SADC_Prefixes!$A$2:$B$20, 2, FALSE),"Non SADC/DX"))</f>
        <v/>
      </c>
    </row>
    <row r="295" spans="13:18" x14ac:dyDescent="0.15">
      <c r="M295" s="10" t="str">
        <f>IF(D295="","",IF(OR(NOT(ISNA(VLOOKUP(LEFT(D295,3),SADC_Prefixes!$A$1:$B$21,2,FALSE))),NOT(ISNA(VLOOKUP(LEFT(D295,2),SADC_Prefixes!$A$1:$B$21,2,FALSE)))),IF(OR(E295="30m",E295="60m"),2,1),0))</f>
        <v/>
      </c>
      <c r="N295" s="10" t="str">
        <f>IF(D295="","",IF(AND(COUNTIFS($D$2:D295,D295,$E$2:E295,E295,$F$2:F295,F295)=1,M295&gt;0),M295,0))</f>
        <v/>
      </c>
      <c r="O295" s="10" t="str">
        <f>IF(AND(D295&lt;&gt;"",COUNTIFS($D$2:D295,D295,$E$2:E295,E295,$F$2:F295,F295)&gt;1),"Dupe","")</f>
        <v/>
      </c>
      <c r="P295" s="10" t="str">
        <f>IF(J295="","",IF(AND(NOT(ISNA(MATCH(J295,SADC_Prefixes!$F$1:$F$83,0))),COUNTIF($J$2:J295,J295)=1),1,""))</f>
        <v/>
      </c>
      <c r="Q295" s="10" t="str">
        <f>IF(D295="","",IF(AND(NOT(ISNA(MATCH(LEFT(D295,2), SADC_Prefixes!A:A, 0))),COUNTIF($D$2:D295, LEFT(D295,2)&amp;"*")=1),1,""))</f>
        <v/>
      </c>
      <c r="R295" s="10" t="str">
        <f>IF(D295="","",_xlfn.IFNA(VLOOKUP(LEFT(D295,2), SADC_Prefixes!$A$2:$B$20, 2, FALSE),"Non SADC/DX"))</f>
        <v/>
      </c>
    </row>
    <row r="296" spans="13:18" x14ac:dyDescent="0.15">
      <c r="M296" s="10" t="str">
        <f>IF(D296="","",IF(OR(NOT(ISNA(VLOOKUP(LEFT(D296,3),SADC_Prefixes!$A$1:$B$21,2,FALSE))),NOT(ISNA(VLOOKUP(LEFT(D296,2),SADC_Prefixes!$A$1:$B$21,2,FALSE)))),IF(OR(E296="30m",E296="60m"),2,1),0))</f>
        <v/>
      </c>
      <c r="N296" s="10" t="str">
        <f>IF(D296="","",IF(AND(COUNTIFS($D$2:D296,D296,$E$2:E296,E296,$F$2:F296,F296)=1,M296&gt;0),M296,0))</f>
        <v/>
      </c>
      <c r="O296" s="10" t="str">
        <f>IF(AND(D296&lt;&gt;"",COUNTIFS($D$2:D296,D296,$E$2:E296,E296,$F$2:F296,F296)&gt;1),"Dupe","")</f>
        <v/>
      </c>
      <c r="P296" s="10" t="str">
        <f>IF(J296="","",IF(AND(NOT(ISNA(MATCH(J296,SADC_Prefixes!$F$1:$F$83,0))),COUNTIF($J$2:J296,J296)=1),1,""))</f>
        <v/>
      </c>
      <c r="Q296" s="10" t="str">
        <f>IF(D296="","",IF(AND(NOT(ISNA(MATCH(LEFT(D296,2), SADC_Prefixes!A:A, 0))),COUNTIF($D$2:D296, LEFT(D296,2)&amp;"*")=1),1,""))</f>
        <v/>
      </c>
      <c r="R296" s="10" t="str">
        <f>IF(D296="","",_xlfn.IFNA(VLOOKUP(LEFT(D296,2), SADC_Prefixes!$A$2:$B$20, 2, FALSE),"Non SADC/DX"))</f>
        <v/>
      </c>
    </row>
    <row r="297" spans="13:18" x14ac:dyDescent="0.15">
      <c r="M297" s="10" t="str">
        <f>IF(D297="","",IF(OR(NOT(ISNA(VLOOKUP(LEFT(D297,3),SADC_Prefixes!$A$1:$B$21,2,FALSE))),NOT(ISNA(VLOOKUP(LEFT(D297,2),SADC_Prefixes!$A$1:$B$21,2,FALSE)))),IF(OR(E297="30m",E297="60m"),2,1),0))</f>
        <v/>
      </c>
      <c r="N297" s="10" t="str">
        <f>IF(D297="","",IF(AND(COUNTIFS($D$2:D297,D297,$E$2:E297,E297,$F$2:F297,F297)=1,M297&gt;0),M297,0))</f>
        <v/>
      </c>
      <c r="O297" s="10" t="str">
        <f>IF(AND(D297&lt;&gt;"",COUNTIFS($D$2:D297,D297,$E$2:E297,E297,$F$2:F297,F297)&gt;1),"Dupe","")</f>
        <v/>
      </c>
      <c r="P297" s="10" t="str">
        <f>IF(J297="","",IF(AND(NOT(ISNA(MATCH(J297,SADC_Prefixes!$F$1:$F$83,0))),COUNTIF($J$2:J297,J297)=1),1,""))</f>
        <v/>
      </c>
      <c r="Q297" s="10" t="str">
        <f>IF(D297="","",IF(AND(NOT(ISNA(MATCH(LEFT(D297,2), SADC_Prefixes!A:A, 0))),COUNTIF($D$2:D297, LEFT(D297,2)&amp;"*")=1),1,""))</f>
        <v/>
      </c>
      <c r="R297" s="10" t="str">
        <f>IF(D297="","",_xlfn.IFNA(VLOOKUP(LEFT(D297,2), SADC_Prefixes!$A$2:$B$20, 2, FALSE),"Non SADC/DX"))</f>
        <v/>
      </c>
    </row>
    <row r="298" spans="13:18" x14ac:dyDescent="0.15">
      <c r="M298" s="10" t="str">
        <f>IF(D298="","",IF(OR(NOT(ISNA(VLOOKUP(LEFT(D298,3),SADC_Prefixes!$A$1:$B$21,2,FALSE))),NOT(ISNA(VLOOKUP(LEFT(D298,2),SADC_Prefixes!$A$1:$B$21,2,FALSE)))),IF(OR(E298="30m",E298="60m"),2,1),0))</f>
        <v/>
      </c>
      <c r="N298" s="10" t="str">
        <f>IF(D298="","",IF(AND(COUNTIFS($D$2:D298,D298,$E$2:E298,E298,$F$2:F298,F298)=1,M298&gt;0),M298,0))</f>
        <v/>
      </c>
      <c r="O298" s="10" t="str">
        <f>IF(AND(D298&lt;&gt;"",COUNTIFS($D$2:D298,D298,$E$2:E298,E298,$F$2:F298,F298)&gt;1),"Dupe","")</f>
        <v/>
      </c>
      <c r="P298" s="10" t="str">
        <f>IF(J298="","",IF(AND(NOT(ISNA(MATCH(J298,SADC_Prefixes!$F$1:$F$83,0))),COUNTIF($J$2:J298,J298)=1),1,""))</f>
        <v/>
      </c>
      <c r="Q298" s="10" t="str">
        <f>IF(D298="","",IF(AND(NOT(ISNA(MATCH(LEFT(D298,2), SADC_Prefixes!A:A, 0))),COUNTIF($D$2:D298, LEFT(D298,2)&amp;"*")=1),1,""))</f>
        <v/>
      </c>
      <c r="R298" s="10" t="str">
        <f>IF(D298="","",_xlfn.IFNA(VLOOKUP(LEFT(D298,2), SADC_Prefixes!$A$2:$B$20, 2, FALSE),"Non SADC/DX"))</f>
        <v/>
      </c>
    </row>
    <row r="299" spans="13:18" x14ac:dyDescent="0.15">
      <c r="M299" s="10" t="str">
        <f>IF(D299="","",IF(OR(NOT(ISNA(VLOOKUP(LEFT(D299,3),SADC_Prefixes!$A$1:$B$21,2,FALSE))),NOT(ISNA(VLOOKUP(LEFT(D299,2),SADC_Prefixes!$A$1:$B$21,2,FALSE)))),IF(OR(E299="30m",E299="60m"),2,1),0))</f>
        <v/>
      </c>
      <c r="N299" s="10" t="str">
        <f>IF(D299="","",IF(AND(COUNTIFS($D$2:D299,D299,$E$2:E299,E299,$F$2:F299,F299)=1,M299&gt;0),M299,0))</f>
        <v/>
      </c>
      <c r="O299" s="10" t="str">
        <f>IF(AND(D299&lt;&gt;"",COUNTIFS($D$2:D299,D299,$E$2:E299,E299,$F$2:F299,F299)&gt;1),"Dupe","")</f>
        <v/>
      </c>
      <c r="P299" s="10" t="str">
        <f>IF(J299="","",IF(AND(NOT(ISNA(MATCH(J299,SADC_Prefixes!$F$1:$F$83,0))),COUNTIF($J$2:J299,J299)=1),1,""))</f>
        <v/>
      </c>
      <c r="Q299" s="10" t="str">
        <f>IF(D299="","",IF(AND(NOT(ISNA(MATCH(LEFT(D299,2), SADC_Prefixes!A:A, 0))),COUNTIF($D$2:D299, LEFT(D299,2)&amp;"*")=1),1,""))</f>
        <v/>
      </c>
      <c r="R299" s="10" t="str">
        <f>IF(D299="","",_xlfn.IFNA(VLOOKUP(LEFT(D299,2), SADC_Prefixes!$A$2:$B$20, 2, FALSE),"Non SADC/DX"))</f>
        <v/>
      </c>
    </row>
    <row r="300" spans="13:18" x14ac:dyDescent="0.15">
      <c r="M300" s="10" t="str">
        <f>IF(D300="","",IF(OR(NOT(ISNA(VLOOKUP(LEFT(D300,3),SADC_Prefixes!$A$1:$B$21,2,FALSE))),NOT(ISNA(VLOOKUP(LEFT(D300,2),SADC_Prefixes!$A$1:$B$21,2,FALSE)))),IF(OR(E300="30m",E300="60m"),2,1),0))</f>
        <v/>
      </c>
      <c r="N300" s="10" t="str">
        <f>IF(D300="","",IF(AND(COUNTIFS($D$2:D300,D300,$E$2:E300,E300,$F$2:F300,F300)=1,M300&gt;0),M300,0))</f>
        <v/>
      </c>
      <c r="O300" s="10" t="str">
        <f>IF(AND(D300&lt;&gt;"",COUNTIFS($D$2:D300,D300,$E$2:E300,E300,$F$2:F300,F300)&gt;1),"Dupe","")</f>
        <v/>
      </c>
      <c r="P300" s="10" t="str">
        <f>IF(J300="","",IF(AND(NOT(ISNA(MATCH(J300,SADC_Prefixes!$F$1:$F$83,0))),COUNTIF($J$2:J300,J300)=1),1,""))</f>
        <v/>
      </c>
      <c r="Q300" s="10" t="str">
        <f>IF(D300="","",IF(AND(NOT(ISNA(MATCH(LEFT(D300,2), SADC_Prefixes!A:A, 0))),COUNTIF($D$2:D300, LEFT(D300,2)&amp;"*")=1),1,""))</f>
        <v/>
      </c>
      <c r="R300" s="10" t="str">
        <f>IF(D300="","",_xlfn.IFNA(VLOOKUP(LEFT(D300,2), SADC_Prefixes!$A$2:$B$20, 2, FALSE),"Non SADC/DX"))</f>
        <v/>
      </c>
    </row>
    <row r="301" spans="13:18" x14ac:dyDescent="0.15">
      <c r="M301" s="10" t="str">
        <f>IF(D301="","",IF(OR(NOT(ISNA(VLOOKUP(LEFT(D301,3),SADC_Prefixes!$A$1:$B$21,2,FALSE))),NOT(ISNA(VLOOKUP(LEFT(D301,2),SADC_Prefixes!$A$1:$B$21,2,FALSE)))),IF(OR(E301="30m",E301="60m"),2,1),0))</f>
        <v/>
      </c>
      <c r="N301" s="10" t="str">
        <f>IF(D301="","",IF(AND(COUNTIFS($D$2:D301,D301,$E$2:E301,E301,$F$2:F301,F301)=1,M301&gt;0),M301,0))</f>
        <v/>
      </c>
      <c r="O301" s="10" t="str">
        <f>IF(AND(D301&lt;&gt;"",COUNTIFS($D$2:D301,D301,$E$2:E301,E301,$F$2:F301,F301)&gt;1),"Dupe","")</f>
        <v/>
      </c>
      <c r="P301" s="10" t="str">
        <f>IF(J301="","",IF(AND(NOT(ISNA(MATCH(J301,SADC_Prefixes!$F$1:$F$83,0))),COUNTIF($J$2:J301,J301)=1),1,""))</f>
        <v/>
      </c>
      <c r="Q301" s="10" t="str">
        <f>IF(D301="","",IF(AND(NOT(ISNA(MATCH(LEFT(D301,2), SADC_Prefixes!A:A, 0))),COUNTIF($D$2:D301, LEFT(D301,2)&amp;"*")=1),1,""))</f>
        <v/>
      </c>
      <c r="R301" s="10" t="str">
        <f>IF(D301="","",_xlfn.IFNA(VLOOKUP(LEFT(D301,2), SADC_Prefixes!$A$2:$B$20, 2, FALSE),"Non SADC/DX"))</f>
        <v/>
      </c>
    </row>
    <row r="302" spans="13:18" x14ac:dyDescent="0.15">
      <c r="M302" s="10" t="str">
        <f>IF(D302="","",IF(OR(NOT(ISNA(VLOOKUP(LEFT(D302,3),SADC_Prefixes!$A$1:$B$21,2,FALSE))),NOT(ISNA(VLOOKUP(LEFT(D302,2),SADC_Prefixes!$A$1:$B$21,2,FALSE)))),IF(OR(E302="30m",E302="60m"),2,1),0))</f>
        <v/>
      </c>
      <c r="N302" s="10" t="str">
        <f>IF(D302="","",IF(AND(COUNTIFS($D$2:D302,D302,$E$2:E302,E302,$F$2:F302,F302)=1,M302&gt;0),M302,0))</f>
        <v/>
      </c>
      <c r="O302" s="10" t="str">
        <f>IF(AND(D302&lt;&gt;"",COUNTIFS($D$2:D302,D302,$E$2:E302,E302,$F$2:F302,F302)&gt;1),"Dupe","")</f>
        <v/>
      </c>
      <c r="P302" s="10" t="str">
        <f>IF(J302="","",IF(AND(NOT(ISNA(MATCH(J302,SADC_Prefixes!$F$1:$F$83,0))),COUNTIF($J$2:J302,J302)=1),1,""))</f>
        <v/>
      </c>
      <c r="Q302" s="10" t="str">
        <f>IF(D302="","",IF(AND(NOT(ISNA(MATCH(LEFT(D302,2), SADC_Prefixes!A:A, 0))),COUNTIF($D$2:D302, LEFT(D302,2)&amp;"*")=1),1,""))</f>
        <v/>
      </c>
      <c r="R302" s="10" t="str">
        <f>IF(D302="","",_xlfn.IFNA(VLOOKUP(LEFT(D302,2), SADC_Prefixes!$A$2:$B$20, 2, FALSE),"Non SADC/DX"))</f>
        <v/>
      </c>
    </row>
    <row r="303" spans="13:18" x14ac:dyDescent="0.15">
      <c r="M303" s="10" t="str">
        <f>IF(D303="","",IF(OR(NOT(ISNA(VLOOKUP(LEFT(D303,3),SADC_Prefixes!$A$1:$B$21,2,FALSE))),NOT(ISNA(VLOOKUP(LEFT(D303,2),SADC_Prefixes!$A$1:$B$21,2,FALSE)))),IF(OR(E303="30m",E303="60m"),2,1),0))</f>
        <v/>
      </c>
      <c r="N303" s="10" t="str">
        <f>IF(D303="","",IF(AND(COUNTIFS($D$2:D303,D303,$E$2:E303,E303,$F$2:F303,F303)=1,M303&gt;0),M303,0))</f>
        <v/>
      </c>
      <c r="O303" s="10" t="str">
        <f>IF(AND(D303&lt;&gt;"",COUNTIFS($D$2:D303,D303,$E$2:E303,E303,$F$2:F303,F303)&gt;1),"Dupe","")</f>
        <v/>
      </c>
      <c r="P303" s="10" t="str">
        <f>IF(J303="","",IF(AND(NOT(ISNA(MATCH(J303,SADC_Prefixes!$F$1:$F$83,0))),COUNTIF($J$2:J303,J303)=1),1,""))</f>
        <v/>
      </c>
      <c r="Q303" s="10" t="str">
        <f>IF(D303="","",IF(AND(NOT(ISNA(MATCH(LEFT(D303,2), SADC_Prefixes!A:A, 0))),COUNTIF($D$2:D303, LEFT(D303,2)&amp;"*")=1),1,""))</f>
        <v/>
      </c>
      <c r="R303" s="10" t="str">
        <f>IF(D303="","",_xlfn.IFNA(VLOOKUP(LEFT(D303,2), SADC_Prefixes!$A$2:$B$20, 2, FALSE),"Non SADC/DX"))</f>
        <v/>
      </c>
    </row>
    <row r="304" spans="13:18" x14ac:dyDescent="0.15">
      <c r="M304" s="10" t="str">
        <f>IF(D304="","",IF(OR(NOT(ISNA(VLOOKUP(LEFT(D304,3),SADC_Prefixes!$A$1:$B$21,2,FALSE))),NOT(ISNA(VLOOKUP(LEFT(D304,2),SADC_Prefixes!$A$1:$B$21,2,FALSE)))),IF(OR(E304="30m",E304="60m"),2,1),0))</f>
        <v/>
      </c>
      <c r="N304" s="10" t="str">
        <f>IF(D304="","",IF(AND(COUNTIFS($D$2:D304,D304,$E$2:E304,E304,$F$2:F304,F304)=1,M304&gt;0),M304,0))</f>
        <v/>
      </c>
      <c r="O304" s="10" t="str">
        <f>IF(AND(D304&lt;&gt;"",COUNTIFS($D$2:D304,D304,$E$2:E304,E304,$F$2:F304,F304)&gt;1),"Dupe","")</f>
        <v/>
      </c>
      <c r="P304" s="10" t="str">
        <f>IF(J304="","",IF(AND(NOT(ISNA(MATCH(J304,SADC_Prefixes!$F$1:$F$83,0))),COUNTIF($J$2:J304,J304)=1),1,""))</f>
        <v/>
      </c>
      <c r="Q304" s="10" t="str">
        <f>IF(D304="","",IF(AND(NOT(ISNA(MATCH(LEFT(D304,2), SADC_Prefixes!A:A, 0))),COUNTIF($D$2:D304, LEFT(D304,2)&amp;"*")=1),1,""))</f>
        <v/>
      </c>
      <c r="R304" s="10" t="str">
        <f>IF(D304="","",_xlfn.IFNA(VLOOKUP(LEFT(D304,2), SADC_Prefixes!$A$2:$B$20, 2, FALSE),"Non SADC/DX"))</f>
        <v/>
      </c>
    </row>
    <row r="305" spans="13:18" x14ac:dyDescent="0.15">
      <c r="M305" s="10" t="str">
        <f>IF(D305="","",IF(OR(NOT(ISNA(VLOOKUP(LEFT(D305,3),SADC_Prefixes!$A$1:$B$21,2,FALSE))),NOT(ISNA(VLOOKUP(LEFT(D305,2),SADC_Prefixes!$A$1:$B$21,2,FALSE)))),IF(OR(E305="30m",E305="60m"),2,1),0))</f>
        <v/>
      </c>
      <c r="N305" s="10" t="str">
        <f>IF(D305="","",IF(AND(COUNTIFS($D$2:D305,D305,$E$2:E305,E305,$F$2:F305,F305)=1,M305&gt;0),M305,0))</f>
        <v/>
      </c>
      <c r="O305" s="10" t="str">
        <f>IF(AND(D305&lt;&gt;"",COUNTIFS($D$2:D305,D305,$E$2:E305,E305,$F$2:F305,F305)&gt;1),"Dupe","")</f>
        <v/>
      </c>
      <c r="P305" s="10" t="str">
        <f>IF(J305="","",IF(AND(NOT(ISNA(MATCH(J305,SADC_Prefixes!$F$1:$F$83,0))),COUNTIF($J$2:J305,J305)=1),1,""))</f>
        <v/>
      </c>
      <c r="Q305" s="10" t="str">
        <f>IF(D305="","",IF(AND(NOT(ISNA(MATCH(LEFT(D305,2), SADC_Prefixes!A:A, 0))),COUNTIF($D$2:D305, LEFT(D305,2)&amp;"*")=1),1,""))</f>
        <v/>
      </c>
      <c r="R305" s="10" t="str">
        <f>IF(D305="","",_xlfn.IFNA(VLOOKUP(LEFT(D305,2), SADC_Prefixes!$A$2:$B$20, 2, FALSE),"Non SADC/DX"))</f>
        <v/>
      </c>
    </row>
    <row r="306" spans="13:18" x14ac:dyDescent="0.15">
      <c r="M306" s="10" t="str">
        <f>IF(D306="","",IF(OR(NOT(ISNA(VLOOKUP(LEFT(D306,3),SADC_Prefixes!$A$1:$B$21,2,FALSE))),NOT(ISNA(VLOOKUP(LEFT(D306,2),SADC_Prefixes!$A$1:$B$21,2,FALSE)))),IF(OR(E306="30m",E306="60m"),2,1),0))</f>
        <v/>
      </c>
      <c r="N306" s="10" t="str">
        <f>IF(D306="","",IF(AND(COUNTIFS($D$2:D306,D306,$E$2:E306,E306,$F$2:F306,F306)=1,M306&gt;0),M306,0))</f>
        <v/>
      </c>
      <c r="O306" s="10" t="str">
        <f>IF(AND(D306&lt;&gt;"",COUNTIFS($D$2:D306,D306,$E$2:E306,E306,$F$2:F306,F306)&gt;1),"Dupe","")</f>
        <v/>
      </c>
      <c r="P306" s="10" t="str">
        <f>IF(J306="","",IF(AND(NOT(ISNA(MATCH(J306,SADC_Prefixes!$F$1:$F$83,0))),COUNTIF($J$2:J306,J306)=1),1,""))</f>
        <v/>
      </c>
      <c r="Q306" s="10" t="str">
        <f>IF(D306="","",IF(AND(NOT(ISNA(MATCH(LEFT(D306,2), SADC_Prefixes!A:A, 0))),COUNTIF($D$2:D306, LEFT(D306,2)&amp;"*")=1),1,""))</f>
        <v/>
      </c>
      <c r="R306" s="10" t="str">
        <f>IF(D306="","",_xlfn.IFNA(VLOOKUP(LEFT(D306,2), SADC_Prefixes!$A$2:$B$20, 2, FALSE),"Non SADC/DX"))</f>
        <v/>
      </c>
    </row>
    <row r="307" spans="13:18" x14ac:dyDescent="0.15">
      <c r="M307" s="10" t="str">
        <f>IF(D307="","",IF(OR(NOT(ISNA(VLOOKUP(LEFT(D307,3),SADC_Prefixes!$A$1:$B$21,2,FALSE))),NOT(ISNA(VLOOKUP(LEFT(D307,2),SADC_Prefixes!$A$1:$B$21,2,FALSE)))),IF(OR(E307="30m",E307="60m"),2,1),0))</f>
        <v/>
      </c>
      <c r="N307" s="10" t="str">
        <f>IF(D307="","",IF(AND(COUNTIFS($D$2:D307,D307,$E$2:E307,E307,$F$2:F307,F307)=1,M307&gt;0),M307,0))</f>
        <v/>
      </c>
      <c r="O307" s="10" t="str">
        <f>IF(AND(D307&lt;&gt;"",COUNTIFS($D$2:D307,D307,$E$2:E307,E307,$F$2:F307,F307)&gt;1),"Dupe","")</f>
        <v/>
      </c>
      <c r="P307" s="10" t="str">
        <f>IF(J307="","",IF(AND(NOT(ISNA(MATCH(J307,SADC_Prefixes!$F$1:$F$83,0))),COUNTIF($J$2:J307,J307)=1),1,""))</f>
        <v/>
      </c>
      <c r="Q307" s="10" t="str">
        <f>IF(D307="","",IF(AND(NOT(ISNA(MATCH(LEFT(D307,2), SADC_Prefixes!A:A, 0))),COUNTIF($D$2:D307, LEFT(D307,2)&amp;"*")=1),1,""))</f>
        <v/>
      </c>
      <c r="R307" s="10" t="str">
        <f>IF(D307="","",_xlfn.IFNA(VLOOKUP(LEFT(D307,2), SADC_Prefixes!$A$2:$B$20, 2, FALSE),"Non SADC/DX"))</f>
        <v/>
      </c>
    </row>
    <row r="308" spans="13:18" x14ac:dyDescent="0.15">
      <c r="M308" s="10" t="str">
        <f>IF(D308="","",IF(OR(NOT(ISNA(VLOOKUP(LEFT(D308,3),SADC_Prefixes!$A$1:$B$21,2,FALSE))),NOT(ISNA(VLOOKUP(LEFT(D308,2),SADC_Prefixes!$A$1:$B$21,2,FALSE)))),IF(OR(E308="30m",E308="60m"),2,1),0))</f>
        <v/>
      </c>
      <c r="N308" s="10" t="str">
        <f>IF(D308="","",IF(AND(COUNTIFS($D$2:D308,D308,$E$2:E308,E308,$F$2:F308,F308)=1,M308&gt;0),M308,0))</f>
        <v/>
      </c>
      <c r="O308" s="10" t="str">
        <f>IF(AND(D308&lt;&gt;"",COUNTIFS($D$2:D308,D308,$E$2:E308,E308,$F$2:F308,F308)&gt;1),"Dupe","")</f>
        <v/>
      </c>
      <c r="P308" s="10" t="str">
        <f>IF(J308="","",IF(AND(NOT(ISNA(MATCH(J308,SADC_Prefixes!$F$1:$F$83,0))),COUNTIF($J$2:J308,J308)=1),1,""))</f>
        <v/>
      </c>
      <c r="Q308" s="10" t="str">
        <f>IF(D308="","",IF(AND(NOT(ISNA(MATCH(LEFT(D308,2), SADC_Prefixes!A:A, 0))),COUNTIF($D$2:D308, LEFT(D308,2)&amp;"*")=1),1,""))</f>
        <v/>
      </c>
      <c r="R308" s="10" t="str">
        <f>IF(D308="","",_xlfn.IFNA(VLOOKUP(LEFT(D308,2), SADC_Prefixes!$A$2:$B$20, 2, FALSE),"Non SADC/DX"))</f>
        <v/>
      </c>
    </row>
    <row r="309" spans="13:18" x14ac:dyDescent="0.15">
      <c r="M309" s="10" t="str">
        <f>IF(D309="","",IF(OR(NOT(ISNA(VLOOKUP(LEFT(D309,3),SADC_Prefixes!$A$1:$B$21,2,FALSE))),NOT(ISNA(VLOOKUP(LEFT(D309,2),SADC_Prefixes!$A$1:$B$21,2,FALSE)))),IF(OR(E309="30m",E309="60m"),2,1),0))</f>
        <v/>
      </c>
      <c r="N309" s="10" t="str">
        <f>IF(D309="","",IF(AND(COUNTIFS($D$2:D309,D309,$E$2:E309,E309,$F$2:F309,F309)=1,M309&gt;0),M309,0))</f>
        <v/>
      </c>
      <c r="O309" s="10" t="str">
        <f>IF(AND(D309&lt;&gt;"",COUNTIFS($D$2:D309,D309,$E$2:E309,E309,$F$2:F309,F309)&gt;1),"Dupe","")</f>
        <v/>
      </c>
      <c r="P309" s="10" t="str">
        <f>IF(J309="","",IF(AND(NOT(ISNA(MATCH(J309,SADC_Prefixes!$F$1:$F$83,0))),COUNTIF($J$2:J309,J309)=1),1,""))</f>
        <v/>
      </c>
      <c r="Q309" s="10" t="str">
        <f>IF(D309="","",IF(AND(NOT(ISNA(MATCH(LEFT(D309,2), SADC_Prefixes!A:A, 0))),COUNTIF($D$2:D309, LEFT(D309,2)&amp;"*")=1),1,""))</f>
        <v/>
      </c>
      <c r="R309" s="10" t="str">
        <f>IF(D309="","",_xlfn.IFNA(VLOOKUP(LEFT(D309,2), SADC_Prefixes!$A$2:$B$20, 2, FALSE),"Non SADC/DX"))</f>
        <v/>
      </c>
    </row>
    <row r="310" spans="13:18" x14ac:dyDescent="0.15">
      <c r="M310" s="10" t="str">
        <f>IF(D310="","",IF(OR(NOT(ISNA(VLOOKUP(LEFT(D310,3),SADC_Prefixes!$A$1:$B$21,2,FALSE))),NOT(ISNA(VLOOKUP(LEFT(D310,2),SADC_Prefixes!$A$1:$B$21,2,FALSE)))),IF(OR(E310="30m",E310="60m"),2,1),0))</f>
        <v/>
      </c>
      <c r="N310" s="10" t="str">
        <f>IF(D310="","",IF(AND(COUNTIFS($D$2:D310,D310,$E$2:E310,E310,$F$2:F310,F310)=1,M310&gt;0),M310,0))</f>
        <v/>
      </c>
      <c r="O310" s="10" t="str">
        <f>IF(AND(D310&lt;&gt;"",COUNTIFS($D$2:D310,D310,$E$2:E310,E310,$F$2:F310,F310)&gt;1),"Dupe","")</f>
        <v/>
      </c>
      <c r="P310" s="10" t="str">
        <f>IF(J310="","",IF(AND(NOT(ISNA(MATCH(J310,SADC_Prefixes!$F$1:$F$83,0))),COUNTIF($J$2:J310,J310)=1),1,""))</f>
        <v/>
      </c>
      <c r="Q310" s="10" t="str">
        <f>IF(D310="","",IF(AND(NOT(ISNA(MATCH(LEFT(D310,2), SADC_Prefixes!A:A, 0))),COUNTIF($D$2:D310, LEFT(D310,2)&amp;"*")=1),1,""))</f>
        <v/>
      </c>
      <c r="R310" s="10" t="str">
        <f>IF(D310="","",_xlfn.IFNA(VLOOKUP(LEFT(D310,2), SADC_Prefixes!$A$2:$B$20, 2, FALSE),"Non SADC/DX"))</f>
        <v/>
      </c>
    </row>
    <row r="311" spans="13:18" x14ac:dyDescent="0.15">
      <c r="M311" s="10" t="str">
        <f>IF(D311="","",IF(OR(NOT(ISNA(VLOOKUP(LEFT(D311,3),SADC_Prefixes!$A$1:$B$21,2,FALSE))),NOT(ISNA(VLOOKUP(LEFT(D311,2),SADC_Prefixes!$A$1:$B$21,2,FALSE)))),IF(OR(E311="30m",E311="60m"),2,1),0))</f>
        <v/>
      </c>
      <c r="N311" s="10" t="str">
        <f>IF(D311="","",IF(AND(COUNTIFS($D$2:D311,D311,$E$2:E311,E311,$F$2:F311,F311)=1,M311&gt;0),M311,0))</f>
        <v/>
      </c>
      <c r="O311" s="10" t="str">
        <f>IF(AND(D311&lt;&gt;"",COUNTIFS($D$2:D311,D311,$E$2:E311,E311,$F$2:F311,F311)&gt;1),"Dupe","")</f>
        <v/>
      </c>
      <c r="P311" s="10" t="str">
        <f>IF(J311="","",IF(AND(NOT(ISNA(MATCH(J311,SADC_Prefixes!$F$1:$F$83,0))),COUNTIF($J$2:J311,J311)=1),1,""))</f>
        <v/>
      </c>
      <c r="Q311" s="10" t="str">
        <f>IF(D311="","",IF(AND(NOT(ISNA(MATCH(LEFT(D311,2), SADC_Prefixes!A:A, 0))),COUNTIF($D$2:D311, LEFT(D311,2)&amp;"*")=1),1,""))</f>
        <v/>
      </c>
      <c r="R311" s="10" t="str">
        <f>IF(D311="","",_xlfn.IFNA(VLOOKUP(LEFT(D311,2), SADC_Prefixes!$A$2:$B$20, 2, FALSE),"Non SADC/DX"))</f>
        <v/>
      </c>
    </row>
    <row r="312" spans="13:18" x14ac:dyDescent="0.15">
      <c r="M312" s="10" t="str">
        <f>IF(D312="","",IF(OR(NOT(ISNA(VLOOKUP(LEFT(D312,3),SADC_Prefixes!$A$1:$B$21,2,FALSE))),NOT(ISNA(VLOOKUP(LEFT(D312,2),SADC_Prefixes!$A$1:$B$21,2,FALSE)))),IF(OR(E312="30m",E312="60m"),2,1),0))</f>
        <v/>
      </c>
      <c r="N312" s="10" t="str">
        <f>IF(D312="","",IF(AND(COUNTIFS($D$2:D312,D312,$E$2:E312,E312,$F$2:F312,F312)=1,M312&gt;0),M312,0))</f>
        <v/>
      </c>
      <c r="O312" s="10" t="str">
        <f>IF(AND(D312&lt;&gt;"",COUNTIFS($D$2:D312,D312,$E$2:E312,E312,$F$2:F312,F312)&gt;1),"Dupe","")</f>
        <v/>
      </c>
      <c r="P312" s="10" t="str">
        <f>IF(J312="","",IF(AND(NOT(ISNA(MATCH(J312,SADC_Prefixes!$F$1:$F$83,0))),COUNTIF($J$2:J312,J312)=1),1,""))</f>
        <v/>
      </c>
      <c r="Q312" s="10" t="str">
        <f>IF(D312="","",IF(AND(NOT(ISNA(MATCH(LEFT(D312,2), SADC_Prefixes!A:A, 0))),COUNTIF($D$2:D312, LEFT(D312,2)&amp;"*")=1),1,""))</f>
        <v/>
      </c>
      <c r="R312" s="10" t="str">
        <f>IF(D312="","",_xlfn.IFNA(VLOOKUP(LEFT(D312,2), SADC_Prefixes!$A$2:$B$20, 2, FALSE),"Non SADC/DX"))</f>
        <v/>
      </c>
    </row>
    <row r="313" spans="13:18" x14ac:dyDescent="0.15">
      <c r="M313" s="10" t="str">
        <f>IF(D313="","",IF(OR(NOT(ISNA(VLOOKUP(LEFT(D313,3),SADC_Prefixes!$A$1:$B$21,2,FALSE))),NOT(ISNA(VLOOKUP(LEFT(D313,2),SADC_Prefixes!$A$1:$B$21,2,FALSE)))),IF(OR(E313="30m",E313="60m"),2,1),0))</f>
        <v/>
      </c>
      <c r="N313" s="10" t="str">
        <f>IF(D313="","",IF(AND(COUNTIFS($D$2:D313,D313,$E$2:E313,E313,$F$2:F313,F313)=1,M313&gt;0),M313,0))</f>
        <v/>
      </c>
      <c r="O313" s="10" t="str">
        <f>IF(AND(D313&lt;&gt;"",COUNTIFS($D$2:D313,D313,$E$2:E313,E313,$F$2:F313,F313)&gt;1),"Dupe","")</f>
        <v/>
      </c>
      <c r="P313" s="10" t="str">
        <f>IF(J313="","",IF(AND(NOT(ISNA(MATCH(J313,SADC_Prefixes!$F$1:$F$83,0))),COUNTIF($J$2:J313,J313)=1),1,""))</f>
        <v/>
      </c>
      <c r="Q313" s="10" t="str">
        <f>IF(D313="","",IF(AND(NOT(ISNA(MATCH(LEFT(D313,2), SADC_Prefixes!A:A, 0))),COUNTIF($D$2:D313, LEFT(D313,2)&amp;"*")=1),1,""))</f>
        <v/>
      </c>
      <c r="R313" s="10" t="str">
        <f>IF(D313="","",_xlfn.IFNA(VLOOKUP(LEFT(D313,2), SADC_Prefixes!$A$2:$B$20, 2, FALSE),"Non SADC/DX"))</f>
        <v/>
      </c>
    </row>
    <row r="314" spans="13:18" x14ac:dyDescent="0.15">
      <c r="M314" s="10" t="str">
        <f>IF(D314="","",IF(OR(NOT(ISNA(VLOOKUP(LEFT(D314,3),SADC_Prefixes!$A$1:$B$21,2,FALSE))),NOT(ISNA(VLOOKUP(LEFT(D314,2),SADC_Prefixes!$A$1:$B$21,2,FALSE)))),IF(OR(E314="30m",E314="60m"),2,1),0))</f>
        <v/>
      </c>
      <c r="N314" s="10" t="str">
        <f>IF(D314="","",IF(AND(COUNTIFS($D$2:D314,D314,$E$2:E314,E314,$F$2:F314,F314)=1,M314&gt;0),M314,0))</f>
        <v/>
      </c>
      <c r="O314" s="10" t="str">
        <f>IF(AND(D314&lt;&gt;"",COUNTIFS($D$2:D314,D314,$E$2:E314,E314,$F$2:F314,F314)&gt;1),"Dupe","")</f>
        <v/>
      </c>
      <c r="P314" s="10" t="str">
        <f>IF(J314="","",IF(AND(NOT(ISNA(MATCH(J314,SADC_Prefixes!$F$1:$F$83,0))),COUNTIF($J$2:J314,J314)=1),1,""))</f>
        <v/>
      </c>
      <c r="Q314" s="10" t="str">
        <f>IF(D314="","",IF(AND(NOT(ISNA(MATCH(LEFT(D314,2), SADC_Prefixes!A:A, 0))),COUNTIF($D$2:D314, LEFT(D314,2)&amp;"*")=1),1,""))</f>
        <v/>
      </c>
      <c r="R314" s="10" t="str">
        <f>IF(D314="","",_xlfn.IFNA(VLOOKUP(LEFT(D314,2), SADC_Prefixes!$A$2:$B$20, 2, FALSE),"Non SADC/DX"))</f>
        <v/>
      </c>
    </row>
    <row r="315" spans="13:18" x14ac:dyDescent="0.15">
      <c r="M315" s="10" t="str">
        <f>IF(D315="","",IF(OR(NOT(ISNA(VLOOKUP(LEFT(D315,3),SADC_Prefixes!$A$1:$B$21,2,FALSE))),NOT(ISNA(VLOOKUP(LEFT(D315,2),SADC_Prefixes!$A$1:$B$21,2,FALSE)))),IF(OR(E315="30m",E315="60m"),2,1),0))</f>
        <v/>
      </c>
      <c r="N315" s="10" t="str">
        <f>IF(D315="","",IF(AND(COUNTIFS($D$2:D315,D315,$E$2:E315,E315,$F$2:F315,F315)=1,M315&gt;0),M315,0))</f>
        <v/>
      </c>
      <c r="O315" s="10" t="str">
        <f>IF(AND(D315&lt;&gt;"",COUNTIFS($D$2:D315,D315,$E$2:E315,E315,$F$2:F315,F315)&gt;1),"Dupe","")</f>
        <v/>
      </c>
      <c r="P315" s="10" t="str">
        <f>IF(J315="","",IF(AND(NOT(ISNA(MATCH(J315,SADC_Prefixes!$F$1:$F$83,0))),COUNTIF($J$2:J315,J315)=1),1,""))</f>
        <v/>
      </c>
      <c r="Q315" s="10" t="str">
        <f>IF(D315="","",IF(AND(NOT(ISNA(MATCH(LEFT(D315,2), SADC_Prefixes!A:A, 0))),COUNTIF($D$2:D315, LEFT(D315,2)&amp;"*")=1),1,""))</f>
        <v/>
      </c>
      <c r="R315" s="10" t="str">
        <f>IF(D315="","",_xlfn.IFNA(VLOOKUP(LEFT(D315,2), SADC_Prefixes!$A$2:$B$20, 2, FALSE),"Non SADC/DX"))</f>
        <v/>
      </c>
    </row>
    <row r="316" spans="13:18" x14ac:dyDescent="0.15">
      <c r="M316" s="10" t="str">
        <f>IF(D316="","",IF(OR(NOT(ISNA(VLOOKUP(LEFT(D316,3),SADC_Prefixes!$A$1:$B$21,2,FALSE))),NOT(ISNA(VLOOKUP(LEFT(D316,2),SADC_Prefixes!$A$1:$B$21,2,FALSE)))),IF(OR(E316="30m",E316="60m"),2,1),0))</f>
        <v/>
      </c>
      <c r="N316" s="10" t="str">
        <f>IF(D316="","",IF(AND(COUNTIFS($D$2:D316,D316,$E$2:E316,E316,$F$2:F316,F316)=1,M316&gt;0),M316,0))</f>
        <v/>
      </c>
      <c r="O316" s="10" t="str">
        <f>IF(AND(D316&lt;&gt;"",COUNTIFS($D$2:D316,D316,$E$2:E316,E316,$F$2:F316,F316)&gt;1),"Dupe","")</f>
        <v/>
      </c>
      <c r="P316" s="10" t="str">
        <f>IF(J316="","",IF(AND(NOT(ISNA(MATCH(J316,SADC_Prefixes!$F$1:$F$83,0))),COUNTIF($J$2:J316,J316)=1),1,""))</f>
        <v/>
      </c>
      <c r="Q316" s="10" t="str">
        <f>IF(D316="","",IF(AND(NOT(ISNA(MATCH(LEFT(D316,2), SADC_Prefixes!A:A, 0))),COUNTIF($D$2:D316, LEFT(D316,2)&amp;"*")=1),1,""))</f>
        <v/>
      </c>
      <c r="R316" s="10" t="str">
        <f>IF(D316="","",_xlfn.IFNA(VLOOKUP(LEFT(D316,2), SADC_Prefixes!$A$2:$B$20, 2, FALSE),"Non SADC/DX"))</f>
        <v/>
      </c>
    </row>
    <row r="317" spans="13:18" x14ac:dyDescent="0.15">
      <c r="M317" s="10" t="str">
        <f>IF(D317="","",IF(OR(NOT(ISNA(VLOOKUP(LEFT(D317,3),SADC_Prefixes!$A$1:$B$21,2,FALSE))),NOT(ISNA(VLOOKUP(LEFT(D317,2),SADC_Prefixes!$A$1:$B$21,2,FALSE)))),IF(OR(E317="30m",E317="60m"),2,1),0))</f>
        <v/>
      </c>
      <c r="N317" s="10" t="str">
        <f>IF(D317="","",IF(AND(COUNTIFS($D$2:D317,D317,$E$2:E317,E317,$F$2:F317,F317)=1,M317&gt;0),M317,0))</f>
        <v/>
      </c>
      <c r="O317" s="10" t="str">
        <f>IF(AND(D317&lt;&gt;"",COUNTIFS($D$2:D317,D317,$E$2:E317,E317,$F$2:F317,F317)&gt;1),"Dupe","")</f>
        <v/>
      </c>
      <c r="P317" s="10" t="str">
        <f>IF(J317="","",IF(AND(NOT(ISNA(MATCH(J317,SADC_Prefixes!$F$1:$F$83,0))),COUNTIF($J$2:J317,J317)=1),1,""))</f>
        <v/>
      </c>
      <c r="Q317" s="10" t="str">
        <f>IF(D317="","",IF(AND(NOT(ISNA(MATCH(LEFT(D317,2), SADC_Prefixes!A:A, 0))),COUNTIF($D$2:D317, LEFT(D317,2)&amp;"*")=1),1,""))</f>
        <v/>
      </c>
      <c r="R317" s="10" t="str">
        <f>IF(D317="","",_xlfn.IFNA(VLOOKUP(LEFT(D317,2), SADC_Prefixes!$A$2:$B$20, 2, FALSE),"Non SADC/DX"))</f>
        <v/>
      </c>
    </row>
    <row r="318" spans="13:18" x14ac:dyDescent="0.15">
      <c r="M318" s="10" t="str">
        <f>IF(D318="","",IF(OR(NOT(ISNA(VLOOKUP(LEFT(D318,3),SADC_Prefixes!$A$1:$B$21,2,FALSE))),NOT(ISNA(VLOOKUP(LEFT(D318,2),SADC_Prefixes!$A$1:$B$21,2,FALSE)))),IF(OR(E318="30m",E318="60m"),2,1),0))</f>
        <v/>
      </c>
      <c r="N318" s="10" t="str">
        <f>IF(D318="","",IF(AND(COUNTIFS($D$2:D318,D318,$E$2:E318,E318,$F$2:F318,F318)=1,M318&gt;0),M318,0))</f>
        <v/>
      </c>
      <c r="O318" s="10" t="str">
        <f>IF(AND(D318&lt;&gt;"",COUNTIFS($D$2:D318,D318,$E$2:E318,E318,$F$2:F318,F318)&gt;1),"Dupe","")</f>
        <v/>
      </c>
      <c r="P318" s="10" t="str">
        <f>IF(J318="","",IF(AND(NOT(ISNA(MATCH(J318,SADC_Prefixes!$F$1:$F$83,0))),COUNTIF($J$2:J318,J318)=1),1,""))</f>
        <v/>
      </c>
      <c r="Q318" s="10" t="str">
        <f>IF(D318="","",IF(AND(NOT(ISNA(MATCH(LEFT(D318,2), SADC_Prefixes!A:A, 0))),COUNTIF($D$2:D318, LEFT(D318,2)&amp;"*")=1),1,""))</f>
        <v/>
      </c>
      <c r="R318" s="10" t="str">
        <f>IF(D318="","",_xlfn.IFNA(VLOOKUP(LEFT(D318,2), SADC_Prefixes!$A$2:$B$20, 2, FALSE),"Non SADC/DX"))</f>
        <v/>
      </c>
    </row>
    <row r="319" spans="13:18" x14ac:dyDescent="0.15">
      <c r="M319" s="10" t="str">
        <f>IF(D319="","",IF(OR(NOT(ISNA(VLOOKUP(LEFT(D319,3),SADC_Prefixes!$A$1:$B$21,2,FALSE))),NOT(ISNA(VLOOKUP(LEFT(D319,2),SADC_Prefixes!$A$1:$B$21,2,FALSE)))),IF(OR(E319="30m",E319="60m"),2,1),0))</f>
        <v/>
      </c>
      <c r="N319" s="10" t="str">
        <f>IF(D319="","",IF(AND(COUNTIFS($D$2:D319,D319,$E$2:E319,E319,$F$2:F319,F319)=1,M319&gt;0),M319,0))</f>
        <v/>
      </c>
      <c r="O319" s="10" t="str">
        <f>IF(AND(D319&lt;&gt;"",COUNTIFS($D$2:D319,D319,$E$2:E319,E319,$F$2:F319,F319)&gt;1),"Dupe","")</f>
        <v/>
      </c>
      <c r="P319" s="10" t="str">
        <f>IF(J319="","",IF(AND(NOT(ISNA(MATCH(J319,SADC_Prefixes!$F$1:$F$83,0))),COUNTIF($J$2:J319,J319)=1),1,""))</f>
        <v/>
      </c>
      <c r="Q319" s="10" t="str">
        <f>IF(D319="","",IF(AND(NOT(ISNA(MATCH(LEFT(D319,2), SADC_Prefixes!A:A, 0))),COUNTIF($D$2:D319, LEFT(D319,2)&amp;"*")=1),1,""))</f>
        <v/>
      </c>
      <c r="R319" s="10" t="str">
        <f>IF(D319="","",_xlfn.IFNA(VLOOKUP(LEFT(D319,2), SADC_Prefixes!$A$2:$B$20, 2, FALSE),"Non SADC/DX"))</f>
        <v/>
      </c>
    </row>
    <row r="320" spans="13:18" x14ac:dyDescent="0.15">
      <c r="M320" s="10" t="str">
        <f>IF(D320="","",IF(OR(NOT(ISNA(VLOOKUP(LEFT(D320,3),SADC_Prefixes!$A$1:$B$21,2,FALSE))),NOT(ISNA(VLOOKUP(LEFT(D320,2),SADC_Prefixes!$A$1:$B$21,2,FALSE)))),IF(OR(E320="30m",E320="60m"),2,1),0))</f>
        <v/>
      </c>
      <c r="N320" s="10" t="str">
        <f>IF(D320="","",IF(AND(COUNTIFS($D$2:D320,D320,$E$2:E320,E320,$F$2:F320,F320)=1,M320&gt;0),M320,0))</f>
        <v/>
      </c>
      <c r="O320" s="10" t="str">
        <f>IF(AND(D320&lt;&gt;"",COUNTIFS($D$2:D320,D320,$E$2:E320,E320,$F$2:F320,F320)&gt;1),"Dupe","")</f>
        <v/>
      </c>
      <c r="P320" s="10" t="str">
        <f>IF(J320="","",IF(AND(NOT(ISNA(MATCH(J320,SADC_Prefixes!$F$1:$F$83,0))),COUNTIF($J$2:J320,J320)=1),1,""))</f>
        <v/>
      </c>
      <c r="Q320" s="10" t="str">
        <f>IF(D320="","",IF(AND(NOT(ISNA(MATCH(LEFT(D320,2), SADC_Prefixes!A:A, 0))),COUNTIF($D$2:D320, LEFT(D320,2)&amp;"*")=1),1,""))</f>
        <v/>
      </c>
      <c r="R320" s="10" t="str">
        <f>IF(D320="","",_xlfn.IFNA(VLOOKUP(LEFT(D320,2), SADC_Prefixes!$A$2:$B$20, 2, FALSE),"Non SADC/DX"))</f>
        <v/>
      </c>
    </row>
    <row r="321" spans="13:18" x14ac:dyDescent="0.15">
      <c r="M321" s="10" t="str">
        <f>IF(D321="","",IF(OR(NOT(ISNA(VLOOKUP(LEFT(D321,3),SADC_Prefixes!$A$1:$B$21,2,FALSE))),NOT(ISNA(VLOOKUP(LEFT(D321,2),SADC_Prefixes!$A$1:$B$21,2,FALSE)))),IF(OR(E321="30m",E321="60m"),2,1),0))</f>
        <v/>
      </c>
      <c r="N321" s="10" t="str">
        <f>IF(D321="","",IF(AND(COUNTIFS($D$2:D321,D321,$E$2:E321,E321,$F$2:F321,F321)=1,M321&gt;0),M321,0))</f>
        <v/>
      </c>
      <c r="O321" s="10" t="str">
        <f>IF(AND(D321&lt;&gt;"",COUNTIFS($D$2:D321,D321,$E$2:E321,E321,$F$2:F321,F321)&gt;1),"Dupe","")</f>
        <v/>
      </c>
      <c r="P321" s="10" t="str">
        <f>IF(J321="","",IF(AND(NOT(ISNA(MATCH(J321,SADC_Prefixes!$F$1:$F$83,0))),COUNTIF($J$2:J321,J321)=1),1,""))</f>
        <v/>
      </c>
      <c r="Q321" s="10" t="str">
        <f>IF(D321="","",IF(AND(NOT(ISNA(MATCH(LEFT(D321,2), SADC_Prefixes!A:A, 0))),COUNTIF($D$2:D321, LEFT(D321,2)&amp;"*")=1),1,""))</f>
        <v/>
      </c>
      <c r="R321" s="10" t="str">
        <f>IF(D321="","",_xlfn.IFNA(VLOOKUP(LEFT(D321,2), SADC_Prefixes!$A$2:$B$20, 2, FALSE),"Non SADC/DX"))</f>
        <v/>
      </c>
    </row>
    <row r="322" spans="13:18" x14ac:dyDescent="0.15">
      <c r="M322" s="10" t="str">
        <f>IF(D322="","",IF(OR(NOT(ISNA(VLOOKUP(LEFT(D322,3),SADC_Prefixes!$A$1:$B$21,2,FALSE))),NOT(ISNA(VLOOKUP(LEFT(D322,2),SADC_Prefixes!$A$1:$B$21,2,FALSE)))),IF(OR(E322="30m",E322="60m"),2,1),0))</f>
        <v/>
      </c>
      <c r="N322" s="10" t="str">
        <f>IF(D322="","",IF(AND(COUNTIFS($D$2:D322,D322,$E$2:E322,E322,$F$2:F322,F322)=1,M322&gt;0),M322,0))</f>
        <v/>
      </c>
      <c r="O322" s="10" t="str">
        <f>IF(AND(D322&lt;&gt;"",COUNTIFS($D$2:D322,D322,$E$2:E322,E322,$F$2:F322,F322)&gt;1),"Dupe","")</f>
        <v/>
      </c>
      <c r="P322" s="10" t="str">
        <f>IF(J322="","",IF(AND(NOT(ISNA(MATCH(J322,SADC_Prefixes!$F$1:$F$83,0))),COUNTIF($J$2:J322,J322)=1),1,""))</f>
        <v/>
      </c>
      <c r="Q322" s="10" t="str">
        <f>IF(D322="","",IF(AND(NOT(ISNA(MATCH(LEFT(D322,2), SADC_Prefixes!A:A, 0))),COUNTIF($D$2:D322, LEFT(D322,2)&amp;"*")=1),1,""))</f>
        <v/>
      </c>
      <c r="R322" s="10" t="str">
        <f>IF(D322="","",_xlfn.IFNA(VLOOKUP(LEFT(D322,2), SADC_Prefixes!$A$2:$B$20, 2, FALSE),"Non SADC/DX"))</f>
        <v/>
      </c>
    </row>
    <row r="323" spans="13:18" x14ac:dyDescent="0.15">
      <c r="M323" s="10" t="str">
        <f>IF(D323="","",IF(OR(NOT(ISNA(VLOOKUP(LEFT(D323,3),SADC_Prefixes!$A$1:$B$21,2,FALSE))),NOT(ISNA(VLOOKUP(LEFT(D323,2),SADC_Prefixes!$A$1:$B$21,2,FALSE)))),IF(OR(E323="30m",E323="60m"),2,1),0))</f>
        <v/>
      </c>
      <c r="N323" s="10" t="str">
        <f>IF(D323="","",IF(AND(COUNTIFS($D$2:D323,D323,$E$2:E323,E323,$F$2:F323,F323)=1,M323&gt;0),M323,0))</f>
        <v/>
      </c>
      <c r="O323" s="10" t="str">
        <f>IF(AND(D323&lt;&gt;"",COUNTIFS($D$2:D323,D323,$E$2:E323,E323,$F$2:F323,F323)&gt;1),"Dupe","")</f>
        <v/>
      </c>
      <c r="P323" s="10" t="str">
        <f>IF(J323="","",IF(AND(NOT(ISNA(MATCH(J323,SADC_Prefixes!$F$1:$F$83,0))),COUNTIF($J$2:J323,J323)=1),1,""))</f>
        <v/>
      </c>
      <c r="Q323" s="10" t="str">
        <f>IF(D323="","",IF(AND(NOT(ISNA(MATCH(LEFT(D323,2), SADC_Prefixes!A:A, 0))),COUNTIF($D$2:D323, LEFT(D323,2)&amp;"*")=1),1,""))</f>
        <v/>
      </c>
      <c r="R323" s="10" t="str">
        <f>IF(D323="","",_xlfn.IFNA(VLOOKUP(LEFT(D323,2), SADC_Prefixes!$A$2:$B$20, 2, FALSE),"Non SADC/DX"))</f>
        <v/>
      </c>
    </row>
    <row r="324" spans="13:18" x14ac:dyDescent="0.15">
      <c r="M324" s="10" t="str">
        <f>IF(D324="","",IF(OR(NOT(ISNA(VLOOKUP(LEFT(D324,3),SADC_Prefixes!$A$1:$B$21,2,FALSE))),NOT(ISNA(VLOOKUP(LEFT(D324,2),SADC_Prefixes!$A$1:$B$21,2,FALSE)))),IF(OR(E324="30m",E324="60m"),2,1),0))</f>
        <v/>
      </c>
      <c r="N324" s="10" t="str">
        <f>IF(D324="","",IF(AND(COUNTIFS($D$2:D324,D324,$E$2:E324,E324,$F$2:F324,F324)=1,M324&gt;0),M324,0))</f>
        <v/>
      </c>
      <c r="O324" s="10" t="str">
        <f>IF(AND(D324&lt;&gt;"",COUNTIFS($D$2:D324,D324,$E$2:E324,E324,$F$2:F324,F324)&gt;1),"Dupe","")</f>
        <v/>
      </c>
      <c r="P324" s="10" t="str">
        <f>IF(J324="","",IF(AND(NOT(ISNA(MATCH(J324,SADC_Prefixes!$F$1:$F$83,0))),COUNTIF($J$2:J324,J324)=1),1,""))</f>
        <v/>
      </c>
      <c r="Q324" s="10" t="str">
        <f>IF(D324="","",IF(AND(NOT(ISNA(MATCH(LEFT(D324,2), SADC_Prefixes!A:A, 0))),COUNTIF($D$2:D324, LEFT(D324,2)&amp;"*")=1),1,""))</f>
        <v/>
      </c>
      <c r="R324" s="10" t="str">
        <f>IF(D324="","",_xlfn.IFNA(VLOOKUP(LEFT(D324,2), SADC_Prefixes!$A$2:$B$20, 2, FALSE),"Non SADC/DX"))</f>
        <v/>
      </c>
    </row>
    <row r="325" spans="13:18" x14ac:dyDescent="0.15">
      <c r="M325" s="10" t="str">
        <f>IF(D325="","",IF(OR(NOT(ISNA(VLOOKUP(LEFT(D325,3),SADC_Prefixes!$A$1:$B$21,2,FALSE))),NOT(ISNA(VLOOKUP(LEFT(D325,2),SADC_Prefixes!$A$1:$B$21,2,FALSE)))),IF(OR(E325="30m",E325="60m"),2,1),0))</f>
        <v/>
      </c>
      <c r="N325" s="10" t="str">
        <f>IF(D325="","",IF(AND(COUNTIFS($D$2:D325,D325,$E$2:E325,E325,$F$2:F325,F325)=1,M325&gt;0),M325,0))</f>
        <v/>
      </c>
      <c r="O325" s="10" t="str">
        <f>IF(AND(D325&lt;&gt;"",COUNTIFS($D$2:D325,D325,$E$2:E325,E325,$F$2:F325,F325)&gt;1),"Dupe","")</f>
        <v/>
      </c>
      <c r="P325" s="10" t="str">
        <f>IF(J325="","",IF(AND(NOT(ISNA(MATCH(J325,SADC_Prefixes!$F$1:$F$83,0))),COUNTIF($J$2:J325,J325)=1),1,""))</f>
        <v/>
      </c>
      <c r="Q325" s="10" t="str">
        <f>IF(D325="","",IF(AND(NOT(ISNA(MATCH(LEFT(D325,2), SADC_Prefixes!A:A, 0))),COUNTIF($D$2:D325, LEFT(D325,2)&amp;"*")=1),1,""))</f>
        <v/>
      </c>
      <c r="R325" s="10" t="str">
        <f>IF(D325="","",_xlfn.IFNA(VLOOKUP(LEFT(D325,2), SADC_Prefixes!$A$2:$B$20, 2, FALSE),"Non SADC/DX"))</f>
        <v/>
      </c>
    </row>
    <row r="326" spans="13:18" x14ac:dyDescent="0.15">
      <c r="M326" s="10" t="str">
        <f>IF(D326="","",IF(OR(NOT(ISNA(VLOOKUP(LEFT(D326,3),SADC_Prefixes!$A$1:$B$21,2,FALSE))),NOT(ISNA(VLOOKUP(LEFT(D326,2),SADC_Prefixes!$A$1:$B$21,2,FALSE)))),IF(OR(E326="30m",E326="60m"),2,1),0))</f>
        <v/>
      </c>
      <c r="N326" s="10" t="str">
        <f>IF(D326="","",IF(AND(COUNTIFS($D$2:D326,D326,$E$2:E326,E326,$F$2:F326,F326)=1,M326&gt;0),M326,0))</f>
        <v/>
      </c>
      <c r="O326" s="10" t="str">
        <f>IF(AND(D326&lt;&gt;"",COUNTIFS($D$2:D326,D326,$E$2:E326,E326,$F$2:F326,F326)&gt;1),"Dupe","")</f>
        <v/>
      </c>
      <c r="P326" s="10" t="str">
        <f>IF(J326="","",IF(AND(NOT(ISNA(MATCH(J326,SADC_Prefixes!$F$1:$F$83,0))),COUNTIF($J$2:J326,J326)=1),1,""))</f>
        <v/>
      </c>
      <c r="Q326" s="10" t="str">
        <f>IF(D326="","",IF(AND(NOT(ISNA(MATCH(LEFT(D326,2), SADC_Prefixes!A:A, 0))),COUNTIF($D$2:D326, LEFT(D326,2)&amp;"*")=1),1,""))</f>
        <v/>
      </c>
      <c r="R326" s="10" t="str">
        <f>IF(D326="","",_xlfn.IFNA(VLOOKUP(LEFT(D326,2), SADC_Prefixes!$A$2:$B$20, 2, FALSE),"Non SADC/DX"))</f>
        <v/>
      </c>
    </row>
    <row r="327" spans="13:18" x14ac:dyDescent="0.15">
      <c r="M327" s="10" t="str">
        <f>IF(D327="","",IF(OR(NOT(ISNA(VLOOKUP(LEFT(D327,3),SADC_Prefixes!$A$1:$B$21,2,FALSE))),NOT(ISNA(VLOOKUP(LEFT(D327,2),SADC_Prefixes!$A$1:$B$21,2,FALSE)))),IF(OR(E327="30m",E327="60m"),2,1),0))</f>
        <v/>
      </c>
      <c r="N327" s="10" t="str">
        <f>IF(D327="","",IF(AND(COUNTIFS($D$2:D327,D327,$E$2:E327,E327,$F$2:F327,F327)=1,M327&gt;0),M327,0))</f>
        <v/>
      </c>
      <c r="O327" s="10" t="str">
        <f>IF(AND(D327&lt;&gt;"",COUNTIFS($D$2:D327,D327,$E$2:E327,E327,$F$2:F327,F327)&gt;1),"Dupe","")</f>
        <v/>
      </c>
      <c r="P327" s="10" t="str">
        <f>IF(J327="","",IF(AND(NOT(ISNA(MATCH(J327,SADC_Prefixes!$F$1:$F$83,0))),COUNTIF($J$2:J327,J327)=1),1,""))</f>
        <v/>
      </c>
      <c r="Q327" s="10" t="str">
        <f>IF(D327="","",IF(AND(NOT(ISNA(MATCH(LEFT(D327,2), SADC_Prefixes!A:A, 0))),COUNTIF($D$2:D327, LEFT(D327,2)&amp;"*")=1),1,""))</f>
        <v/>
      </c>
      <c r="R327" s="10" t="str">
        <f>IF(D327="","",_xlfn.IFNA(VLOOKUP(LEFT(D327,2), SADC_Prefixes!$A$2:$B$20, 2, FALSE),"Non SADC/DX"))</f>
        <v/>
      </c>
    </row>
    <row r="328" spans="13:18" x14ac:dyDescent="0.15">
      <c r="M328" s="10" t="str">
        <f>IF(D328="","",IF(OR(NOT(ISNA(VLOOKUP(LEFT(D328,3),SADC_Prefixes!$A$1:$B$21,2,FALSE))),NOT(ISNA(VLOOKUP(LEFT(D328,2),SADC_Prefixes!$A$1:$B$21,2,FALSE)))),IF(OR(E328="30m",E328="60m"),2,1),0))</f>
        <v/>
      </c>
      <c r="N328" s="10" t="str">
        <f>IF(D328="","",IF(AND(COUNTIFS($D$2:D328,D328,$E$2:E328,E328,$F$2:F328,F328)=1,M328&gt;0),M328,0))</f>
        <v/>
      </c>
      <c r="O328" s="10" t="str">
        <f>IF(AND(D328&lt;&gt;"",COUNTIFS($D$2:D328,D328,$E$2:E328,E328,$F$2:F328,F328)&gt;1),"Dupe","")</f>
        <v/>
      </c>
      <c r="P328" s="10" t="str">
        <f>IF(J328="","",IF(AND(NOT(ISNA(MATCH(J328,SADC_Prefixes!$F$1:$F$83,0))),COUNTIF($J$2:J328,J328)=1),1,""))</f>
        <v/>
      </c>
      <c r="Q328" s="10" t="str">
        <f>IF(D328="","",IF(AND(NOT(ISNA(MATCH(LEFT(D328,2), SADC_Prefixes!A:A, 0))),COUNTIF($D$2:D328, LEFT(D328,2)&amp;"*")=1),1,""))</f>
        <v/>
      </c>
      <c r="R328" s="10" t="str">
        <f>IF(D328="","",_xlfn.IFNA(VLOOKUP(LEFT(D328,2), SADC_Prefixes!$A$2:$B$20, 2, FALSE),"Non SADC/DX"))</f>
        <v/>
      </c>
    </row>
    <row r="329" spans="13:18" x14ac:dyDescent="0.15">
      <c r="M329" s="10" t="str">
        <f>IF(D329="","",IF(OR(NOT(ISNA(VLOOKUP(LEFT(D329,3),SADC_Prefixes!$A$1:$B$21,2,FALSE))),NOT(ISNA(VLOOKUP(LEFT(D329,2),SADC_Prefixes!$A$1:$B$21,2,FALSE)))),IF(OR(E329="30m",E329="60m"),2,1),0))</f>
        <v/>
      </c>
      <c r="N329" s="10" t="str">
        <f>IF(D329="","",IF(AND(COUNTIFS($D$2:D329,D329,$E$2:E329,E329,$F$2:F329,F329)=1,M329&gt;0),M329,0))</f>
        <v/>
      </c>
      <c r="O329" s="10" t="str">
        <f>IF(AND(D329&lt;&gt;"",COUNTIFS($D$2:D329,D329,$E$2:E329,E329,$F$2:F329,F329)&gt;1),"Dupe","")</f>
        <v/>
      </c>
      <c r="P329" s="10" t="str">
        <f>IF(J329="","",IF(AND(NOT(ISNA(MATCH(J329,SADC_Prefixes!$F$1:$F$83,0))),COUNTIF($J$2:J329,J329)=1),1,""))</f>
        <v/>
      </c>
      <c r="Q329" s="10" t="str">
        <f>IF(D329="","",IF(AND(NOT(ISNA(MATCH(LEFT(D329,2), SADC_Prefixes!A:A, 0))),COUNTIF($D$2:D329, LEFT(D329,2)&amp;"*")=1),1,""))</f>
        <v/>
      </c>
      <c r="R329" s="10" t="str">
        <f>IF(D329="","",_xlfn.IFNA(VLOOKUP(LEFT(D329,2), SADC_Prefixes!$A$2:$B$20, 2, FALSE),"Non SADC/DX"))</f>
        <v/>
      </c>
    </row>
    <row r="330" spans="13:18" x14ac:dyDescent="0.15">
      <c r="M330" s="10" t="str">
        <f>IF(D330="","",IF(OR(NOT(ISNA(VLOOKUP(LEFT(D330,3),SADC_Prefixes!$A$1:$B$21,2,FALSE))),NOT(ISNA(VLOOKUP(LEFT(D330,2),SADC_Prefixes!$A$1:$B$21,2,FALSE)))),IF(OR(E330="30m",E330="60m"),2,1),0))</f>
        <v/>
      </c>
      <c r="N330" s="10" t="str">
        <f>IF(D330="","",IF(AND(COUNTIFS($D$2:D330,D330,$E$2:E330,E330,$F$2:F330,F330)=1,M330&gt;0),M330,0))</f>
        <v/>
      </c>
      <c r="O330" s="10" t="str">
        <f>IF(AND(D330&lt;&gt;"",COUNTIFS($D$2:D330,D330,$E$2:E330,E330,$F$2:F330,F330)&gt;1),"Dupe","")</f>
        <v/>
      </c>
      <c r="P330" s="10" t="str">
        <f>IF(J330="","",IF(AND(NOT(ISNA(MATCH(J330,SADC_Prefixes!$F$1:$F$83,0))),COUNTIF($J$2:J330,J330)=1),1,""))</f>
        <v/>
      </c>
      <c r="Q330" s="10" t="str">
        <f>IF(D330="","",IF(AND(NOT(ISNA(MATCH(LEFT(D330,2), SADC_Prefixes!A:A, 0))),COUNTIF($D$2:D330, LEFT(D330,2)&amp;"*")=1),1,""))</f>
        <v/>
      </c>
      <c r="R330" s="10" t="str">
        <f>IF(D330="","",_xlfn.IFNA(VLOOKUP(LEFT(D330,2), SADC_Prefixes!$A$2:$B$20, 2, FALSE),"Non SADC/DX"))</f>
        <v/>
      </c>
    </row>
    <row r="331" spans="13:18" x14ac:dyDescent="0.15">
      <c r="M331" s="10" t="str">
        <f>IF(D331="","",IF(OR(NOT(ISNA(VLOOKUP(LEFT(D331,3),SADC_Prefixes!$A$1:$B$21,2,FALSE))),NOT(ISNA(VLOOKUP(LEFT(D331,2),SADC_Prefixes!$A$1:$B$21,2,FALSE)))),IF(OR(E331="30m",E331="60m"),2,1),0))</f>
        <v/>
      </c>
      <c r="N331" s="10" t="str">
        <f>IF(D331="","",IF(AND(COUNTIFS($D$2:D331,D331,$E$2:E331,E331,$F$2:F331,F331)=1,M331&gt;0),M331,0))</f>
        <v/>
      </c>
      <c r="O331" s="10" t="str">
        <f>IF(AND(D331&lt;&gt;"",COUNTIFS($D$2:D331,D331,$E$2:E331,E331,$F$2:F331,F331)&gt;1),"Dupe","")</f>
        <v/>
      </c>
      <c r="P331" s="10" t="str">
        <f>IF(J331="","",IF(AND(NOT(ISNA(MATCH(J331,SADC_Prefixes!$F$1:$F$83,0))),COUNTIF($J$2:J331,J331)=1),1,""))</f>
        <v/>
      </c>
      <c r="Q331" s="10" t="str">
        <f>IF(D331="","",IF(AND(NOT(ISNA(MATCH(LEFT(D331,2), SADC_Prefixes!A:A, 0))),COUNTIF($D$2:D331, LEFT(D331,2)&amp;"*")=1),1,""))</f>
        <v/>
      </c>
      <c r="R331" s="10" t="str">
        <f>IF(D331="","",_xlfn.IFNA(VLOOKUP(LEFT(D331,2), SADC_Prefixes!$A$2:$B$20, 2, FALSE),"Non SADC/DX"))</f>
        <v/>
      </c>
    </row>
    <row r="332" spans="13:18" x14ac:dyDescent="0.15">
      <c r="M332" s="10" t="str">
        <f>IF(D332="","",IF(OR(NOT(ISNA(VLOOKUP(LEFT(D332,3),SADC_Prefixes!$A$1:$B$21,2,FALSE))),NOT(ISNA(VLOOKUP(LEFT(D332,2),SADC_Prefixes!$A$1:$B$21,2,FALSE)))),IF(OR(E332="30m",E332="60m"),2,1),0))</f>
        <v/>
      </c>
      <c r="N332" s="10" t="str">
        <f>IF(D332="","",IF(AND(COUNTIFS($D$2:D332,D332,$E$2:E332,E332,$F$2:F332,F332)=1,M332&gt;0),M332,0))</f>
        <v/>
      </c>
      <c r="O332" s="10" t="str">
        <f>IF(AND(D332&lt;&gt;"",COUNTIFS($D$2:D332,D332,$E$2:E332,E332,$F$2:F332,F332)&gt;1),"Dupe","")</f>
        <v/>
      </c>
      <c r="P332" s="10" t="str">
        <f>IF(J332="","",IF(AND(NOT(ISNA(MATCH(J332,SADC_Prefixes!$F$1:$F$83,0))),COUNTIF($J$2:J332,J332)=1),1,""))</f>
        <v/>
      </c>
      <c r="Q332" s="10" t="str">
        <f>IF(D332="","",IF(AND(NOT(ISNA(MATCH(LEFT(D332,2), SADC_Prefixes!A:A, 0))),COUNTIF($D$2:D332, LEFT(D332,2)&amp;"*")=1),1,""))</f>
        <v/>
      </c>
      <c r="R332" s="10" t="str">
        <f>IF(D332="","",_xlfn.IFNA(VLOOKUP(LEFT(D332,2), SADC_Prefixes!$A$2:$B$20, 2, FALSE),"Non SADC/DX"))</f>
        <v/>
      </c>
    </row>
    <row r="333" spans="13:18" x14ac:dyDescent="0.15">
      <c r="M333" s="10" t="str">
        <f>IF(D333="","",IF(OR(NOT(ISNA(VLOOKUP(LEFT(D333,3),SADC_Prefixes!$A$1:$B$21,2,FALSE))),NOT(ISNA(VLOOKUP(LEFT(D333,2),SADC_Prefixes!$A$1:$B$21,2,FALSE)))),IF(OR(E333="30m",E333="60m"),2,1),0))</f>
        <v/>
      </c>
      <c r="N333" s="10" t="str">
        <f>IF(D333="","",IF(AND(COUNTIFS($D$2:D333,D333,$E$2:E333,E333,$F$2:F333,F333)=1,M333&gt;0),M333,0))</f>
        <v/>
      </c>
      <c r="O333" s="10" t="str">
        <f>IF(AND(D333&lt;&gt;"",COUNTIFS($D$2:D333,D333,$E$2:E333,E333,$F$2:F333,F333)&gt;1),"Dupe","")</f>
        <v/>
      </c>
      <c r="P333" s="10" t="str">
        <f>IF(J333="","",IF(AND(NOT(ISNA(MATCH(J333,SADC_Prefixes!$F$1:$F$83,0))),COUNTIF($J$2:J333,J333)=1),1,""))</f>
        <v/>
      </c>
      <c r="Q333" s="10" t="str">
        <f>IF(D333="","",IF(AND(NOT(ISNA(MATCH(LEFT(D333,2), SADC_Prefixes!A:A, 0))),COUNTIF($D$2:D333, LEFT(D333,2)&amp;"*")=1),1,""))</f>
        <v/>
      </c>
      <c r="R333" s="10" t="str">
        <f>IF(D333="","",_xlfn.IFNA(VLOOKUP(LEFT(D333,2), SADC_Prefixes!$A$2:$B$20, 2, FALSE),"Non SADC/DX"))</f>
        <v/>
      </c>
    </row>
    <row r="334" spans="13:18" x14ac:dyDescent="0.15">
      <c r="M334" s="10" t="str">
        <f>IF(D334="","",IF(OR(NOT(ISNA(VLOOKUP(LEFT(D334,3),SADC_Prefixes!$A$1:$B$21,2,FALSE))),NOT(ISNA(VLOOKUP(LEFT(D334,2),SADC_Prefixes!$A$1:$B$21,2,FALSE)))),IF(OR(E334="30m",E334="60m"),2,1),0))</f>
        <v/>
      </c>
      <c r="N334" s="10" t="str">
        <f>IF(D334="","",IF(AND(COUNTIFS($D$2:D334,D334,$E$2:E334,E334,$F$2:F334,F334)=1,M334&gt;0),M334,0))</f>
        <v/>
      </c>
      <c r="O334" s="10" t="str">
        <f>IF(AND(D334&lt;&gt;"",COUNTIFS($D$2:D334,D334,$E$2:E334,E334,$F$2:F334,F334)&gt;1),"Dupe","")</f>
        <v/>
      </c>
      <c r="P334" s="10" t="str">
        <f>IF(J334="","",IF(AND(NOT(ISNA(MATCH(J334,SADC_Prefixes!$F$1:$F$83,0))),COUNTIF($J$2:J334,J334)=1),1,""))</f>
        <v/>
      </c>
      <c r="Q334" s="10" t="str">
        <f>IF(D334="","",IF(AND(NOT(ISNA(MATCH(LEFT(D334,2), SADC_Prefixes!A:A, 0))),COUNTIF($D$2:D334, LEFT(D334,2)&amp;"*")=1),1,""))</f>
        <v/>
      </c>
      <c r="R334" s="10" t="str">
        <f>IF(D334="","",_xlfn.IFNA(VLOOKUP(LEFT(D334,2), SADC_Prefixes!$A$2:$B$20, 2, FALSE),"Non SADC/DX"))</f>
        <v/>
      </c>
    </row>
    <row r="335" spans="13:18" x14ac:dyDescent="0.15">
      <c r="M335" s="10" t="str">
        <f>IF(D335="","",IF(OR(NOT(ISNA(VLOOKUP(LEFT(D335,3),SADC_Prefixes!$A$1:$B$21,2,FALSE))),NOT(ISNA(VLOOKUP(LEFT(D335,2),SADC_Prefixes!$A$1:$B$21,2,FALSE)))),IF(OR(E335="30m",E335="60m"),2,1),0))</f>
        <v/>
      </c>
      <c r="N335" s="10" t="str">
        <f>IF(D335="","",IF(AND(COUNTIFS($D$2:D335,D335,$E$2:E335,E335,$F$2:F335,F335)=1,M335&gt;0),M335,0))</f>
        <v/>
      </c>
      <c r="O335" s="10" t="str">
        <f>IF(AND(D335&lt;&gt;"",COUNTIFS($D$2:D335,D335,$E$2:E335,E335,$F$2:F335,F335)&gt;1),"Dupe","")</f>
        <v/>
      </c>
      <c r="P335" s="10" t="str">
        <f>IF(J335="","",IF(AND(NOT(ISNA(MATCH(J335,SADC_Prefixes!$F$1:$F$83,0))),COUNTIF($J$2:J335,J335)=1),1,""))</f>
        <v/>
      </c>
      <c r="Q335" s="10" t="str">
        <f>IF(D335="","",IF(AND(NOT(ISNA(MATCH(LEFT(D335,2), SADC_Prefixes!A:A, 0))),COUNTIF($D$2:D335, LEFT(D335,2)&amp;"*")=1),1,""))</f>
        <v/>
      </c>
      <c r="R335" s="10" t="str">
        <f>IF(D335="","",_xlfn.IFNA(VLOOKUP(LEFT(D335,2), SADC_Prefixes!$A$2:$B$20, 2, FALSE),"Non SADC/DX"))</f>
        <v/>
      </c>
    </row>
    <row r="336" spans="13:18" x14ac:dyDescent="0.15">
      <c r="M336" s="10" t="str">
        <f>IF(D336="","",IF(OR(NOT(ISNA(VLOOKUP(LEFT(D336,3),SADC_Prefixes!$A$1:$B$21,2,FALSE))),NOT(ISNA(VLOOKUP(LEFT(D336,2),SADC_Prefixes!$A$1:$B$21,2,FALSE)))),IF(OR(E336="30m",E336="60m"),2,1),0))</f>
        <v/>
      </c>
      <c r="N336" s="10" t="str">
        <f>IF(D336="","",IF(AND(COUNTIFS($D$2:D336,D336,$E$2:E336,E336,$F$2:F336,F336)=1,M336&gt;0),M336,0))</f>
        <v/>
      </c>
      <c r="O336" s="10" t="str">
        <f>IF(AND(D336&lt;&gt;"",COUNTIFS($D$2:D336,D336,$E$2:E336,E336,$F$2:F336,F336)&gt;1),"Dupe","")</f>
        <v/>
      </c>
      <c r="P336" s="10" t="str">
        <f>IF(J336="","",IF(AND(NOT(ISNA(MATCH(J336,SADC_Prefixes!$F$1:$F$83,0))),COUNTIF($J$2:J336,J336)=1),1,""))</f>
        <v/>
      </c>
      <c r="Q336" s="10" t="str">
        <f>IF(D336="","",IF(AND(NOT(ISNA(MATCH(LEFT(D336,2), SADC_Prefixes!A:A, 0))),COUNTIF($D$2:D336, LEFT(D336,2)&amp;"*")=1),1,""))</f>
        <v/>
      </c>
      <c r="R336" s="10" t="str">
        <f>IF(D336="","",_xlfn.IFNA(VLOOKUP(LEFT(D336,2), SADC_Prefixes!$A$2:$B$20, 2, FALSE),"Non SADC/DX"))</f>
        <v/>
      </c>
    </row>
    <row r="337" spans="13:18" x14ac:dyDescent="0.15">
      <c r="M337" s="10" t="str">
        <f>IF(D337="","",IF(OR(NOT(ISNA(VLOOKUP(LEFT(D337,3),SADC_Prefixes!$A$1:$B$21,2,FALSE))),NOT(ISNA(VLOOKUP(LEFT(D337,2),SADC_Prefixes!$A$1:$B$21,2,FALSE)))),IF(OR(E337="30m",E337="60m"),2,1),0))</f>
        <v/>
      </c>
      <c r="N337" s="10" t="str">
        <f>IF(D337="","",IF(AND(COUNTIFS($D$2:D337,D337,$E$2:E337,E337,$F$2:F337,F337)=1,M337&gt;0),M337,0))</f>
        <v/>
      </c>
      <c r="O337" s="10" t="str">
        <f>IF(AND(D337&lt;&gt;"",COUNTIFS($D$2:D337,D337,$E$2:E337,E337,$F$2:F337,F337)&gt;1),"Dupe","")</f>
        <v/>
      </c>
      <c r="P337" s="10" t="str">
        <f>IF(J337="","",IF(AND(NOT(ISNA(MATCH(J337,SADC_Prefixes!$F$1:$F$83,0))),COUNTIF($J$2:J337,J337)=1),1,""))</f>
        <v/>
      </c>
      <c r="Q337" s="10" t="str">
        <f>IF(D337="","",IF(AND(NOT(ISNA(MATCH(LEFT(D337,2), SADC_Prefixes!A:A, 0))),COUNTIF($D$2:D337, LEFT(D337,2)&amp;"*")=1),1,""))</f>
        <v/>
      </c>
      <c r="R337" s="10" t="str">
        <f>IF(D337="","",_xlfn.IFNA(VLOOKUP(LEFT(D337,2), SADC_Prefixes!$A$2:$B$20, 2, FALSE),"Non SADC/DX"))</f>
        <v/>
      </c>
    </row>
    <row r="338" spans="13:18" x14ac:dyDescent="0.15">
      <c r="M338" s="10" t="str">
        <f>IF(D338="","",IF(OR(NOT(ISNA(VLOOKUP(LEFT(D338,3),SADC_Prefixes!$A$1:$B$21,2,FALSE))),NOT(ISNA(VLOOKUP(LEFT(D338,2),SADC_Prefixes!$A$1:$B$21,2,FALSE)))),IF(OR(E338="30m",E338="60m"),2,1),0))</f>
        <v/>
      </c>
      <c r="N338" s="10" t="str">
        <f>IF(D338="","",IF(AND(COUNTIFS($D$2:D338,D338,$E$2:E338,E338,$F$2:F338,F338)=1,M338&gt;0),M338,0))</f>
        <v/>
      </c>
      <c r="O338" s="10" t="str">
        <f>IF(AND(D338&lt;&gt;"",COUNTIFS($D$2:D338,D338,$E$2:E338,E338,$F$2:F338,F338)&gt;1),"Dupe","")</f>
        <v/>
      </c>
      <c r="P338" s="10" t="str">
        <f>IF(J338="","",IF(AND(NOT(ISNA(MATCH(J338,SADC_Prefixes!$F$1:$F$83,0))),COUNTIF($J$2:J338,J338)=1),1,""))</f>
        <v/>
      </c>
      <c r="Q338" s="10" t="str">
        <f>IF(D338="","",IF(AND(NOT(ISNA(MATCH(LEFT(D338,2), SADC_Prefixes!A:A, 0))),COUNTIF($D$2:D338, LEFT(D338,2)&amp;"*")=1),1,""))</f>
        <v/>
      </c>
      <c r="R338" s="10" t="str">
        <f>IF(D338="","",_xlfn.IFNA(VLOOKUP(LEFT(D338,2), SADC_Prefixes!$A$2:$B$20, 2, FALSE),"Non SADC/DX"))</f>
        <v/>
      </c>
    </row>
    <row r="339" spans="13:18" x14ac:dyDescent="0.15">
      <c r="M339" s="10" t="str">
        <f>IF(D339="","",IF(OR(NOT(ISNA(VLOOKUP(LEFT(D339,3),SADC_Prefixes!$A$1:$B$21,2,FALSE))),NOT(ISNA(VLOOKUP(LEFT(D339,2),SADC_Prefixes!$A$1:$B$21,2,FALSE)))),IF(OR(E339="30m",E339="60m"),2,1),0))</f>
        <v/>
      </c>
      <c r="N339" s="10" t="str">
        <f>IF(D339="","",IF(AND(COUNTIFS($D$2:D339,D339,$E$2:E339,E339,$F$2:F339,F339)=1,M339&gt;0),M339,0))</f>
        <v/>
      </c>
      <c r="O339" s="10" t="str">
        <f>IF(AND(D339&lt;&gt;"",COUNTIFS($D$2:D339,D339,$E$2:E339,E339,$F$2:F339,F339)&gt;1),"Dupe","")</f>
        <v/>
      </c>
      <c r="P339" s="10" t="str">
        <f>IF(J339="","",IF(AND(NOT(ISNA(MATCH(J339,SADC_Prefixes!$F$1:$F$83,0))),COUNTIF($J$2:J339,J339)=1),1,""))</f>
        <v/>
      </c>
      <c r="Q339" s="10" t="str">
        <f>IF(D339="","",IF(AND(NOT(ISNA(MATCH(LEFT(D339,2), SADC_Prefixes!A:A, 0))),COUNTIF($D$2:D339, LEFT(D339,2)&amp;"*")=1),1,""))</f>
        <v/>
      </c>
      <c r="R339" s="10" t="str">
        <f>IF(D339="","",_xlfn.IFNA(VLOOKUP(LEFT(D339,2), SADC_Prefixes!$A$2:$B$20, 2, FALSE),"Non SADC/DX"))</f>
        <v/>
      </c>
    </row>
    <row r="340" spans="13:18" x14ac:dyDescent="0.15">
      <c r="M340" s="10" t="str">
        <f>IF(D340="","",IF(OR(NOT(ISNA(VLOOKUP(LEFT(D340,3),SADC_Prefixes!$A$1:$B$21,2,FALSE))),NOT(ISNA(VLOOKUP(LEFT(D340,2),SADC_Prefixes!$A$1:$B$21,2,FALSE)))),IF(OR(E340="30m",E340="60m"),2,1),0))</f>
        <v/>
      </c>
      <c r="N340" s="10" t="str">
        <f>IF(D340="","",IF(AND(COUNTIFS($D$2:D340,D340,$E$2:E340,E340,$F$2:F340,F340)=1,M340&gt;0),M340,0))</f>
        <v/>
      </c>
      <c r="O340" s="10" t="str">
        <f>IF(AND(D340&lt;&gt;"",COUNTIFS($D$2:D340,D340,$E$2:E340,E340,$F$2:F340,F340)&gt;1),"Dupe","")</f>
        <v/>
      </c>
      <c r="P340" s="10" t="str">
        <f>IF(J340="","",IF(AND(NOT(ISNA(MATCH(J340,SADC_Prefixes!$F$1:$F$83,0))),COUNTIF($J$2:J340,J340)=1),1,""))</f>
        <v/>
      </c>
      <c r="Q340" s="10" t="str">
        <f>IF(D340="","",IF(AND(NOT(ISNA(MATCH(LEFT(D340,2), SADC_Prefixes!A:A, 0))),COUNTIF($D$2:D340, LEFT(D340,2)&amp;"*")=1),1,""))</f>
        <v/>
      </c>
      <c r="R340" s="10" t="str">
        <f>IF(D340="","",_xlfn.IFNA(VLOOKUP(LEFT(D340,2), SADC_Prefixes!$A$2:$B$20, 2, FALSE),"Non SADC/DX"))</f>
        <v/>
      </c>
    </row>
    <row r="341" spans="13:18" x14ac:dyDescent="0.15">
      <c r="M341" s="10" t="str">
        <f>IF(D341="","",IF(OR(NOT(ISNA(VLOOKUP(LEFT(D341,3),SADC_Prefixes!$A$1:$B$21,2,FALSE))),NOT(ISNA(VLOOKUP(LEFT(D341,2),SADC_Prefixes!$A$1:$B$21,2,FALSE)))),IF(OR(E341="30m",E341="60m"),2,1),0))</f>
        <v/>
      </c>
      <c r="N341" s="10" t="str">
        <f>IF(D341="","",IF(AND(COUNTIFS($D$2:D341,D341,$E$2:E341,E341,$F$2:F341,F341)=1,M341&gt;0),M341,0))</f>
        <v/>
      </c>
      <c r="O341" s="10" t="str">
        <f>IF(AND(D341&lt;&gt;"",COUNTIFS($D$2:D341,D341,$E$2:E341,E341,$F$2:F341,F341)&gt;1),"Dupe","")</f>
        <v/>
      </c>
      <c r="P341" s="10" t="str">
        <f>IF(J341="","",IF(AND(NOT(ISNA(MATCH(J341,SADC_Prefixes!$F$1:$F$83,0))),COUNTIF($J$2:J341,J341)=1),1,""))</f>
        <v/>
      </c>
      <c r="Q341" s="10" t="str">
        <f>IF(D341="","",IF(AND(NOT(ISNA(MATCH(LEFT(D341,2), SADC_Prefixes!A:A, 0))),COUNTIF($D$2:D341, LEFT(D341,2)&amp;"*")=1),1,""))</f>
        <v/>
      </c>
      <c r="R341" s="10" t="str">
        <f>IF(D341="","",_xlfn.IFNA(VLOOKUP(LEFT(D341,2), SADC_Prefixes!$A$2:$B$20, 2, FALSE),"Non SADC/DX"))</f>
        <v/>
      </c>
    </row>
    <row r="342" spans="13:18" x14ac:dyDescent="0.15">
      <c r="M342" s="10" t="str">
        <f>IF(D342="","",IF(OR(NOT(ISNA(VLOOKUP(LEFT(D342,3),SADC_Prefixes!$A$1:$B$21,2,FALSE))),NOT(ISNA(VLOOKUP(LEFT(D342,2),SADC_Prefixes!$A$1:$B$21,2,FALSE)))),IF(OR(E342="30m",E342="60m"),2,1),0))</f>
        <v/>
      </c>
      <c r="N342" s="10" t="str">
        <f>IF(D342="","",IF(AND(COUNTIFS($D$2:D342,D342,$E$2:E342,E342,$F$2:F342,F342)=1,M342&gt;0),M342,0))</f>
        <v/>
      </c>
      <c r="O342" s="10" t="str">
        <f>IF(AND(D342&lt;&gt;"",COUNTIFS($D$2:D342,D342,$E$2:E342,E342,$F$2:F342,F342)&gt;1),"Dupe","")</f>
        <v/>
      </c>
      <c r="P342" s="10" t="str">
        <f>IF(J342="","",IF(AND(NOT(ISNA(MATCH(J342,SADC_Prefixes!$F$1:$F$83,0))),COUNTIF($J$2:J342,J342)=1),1,""))</f>
        <v/>
      </c>
      <c r="Q342" s="10" t="str">
        <f>IF(D342="","",IF(AND(NOT(ISNA(MATCH(LEFT(D342,2), SADC_Prefixes!A:A, 0))),COUNTIF($D$2:D342, LEFT(D342,2)&amp;"*")=1),1,""))</f>
        <v/>
      </c>
      <c r="R342" s="10" t="str">
        <f>IF(D342="","",_xlfn.IFNA(VLOOKUP(LEFT(D342,2), SADC_Prefixes!$A$2:$B$20, 2, FALSE),"Non SADC/DX"))</f>
        <v/>
      </c>
    </row>
    <row r="343" spans="13:18" x14ac:dyDescent="0.15">
      <c r="M343" s="10" t="str">
        <f>IF(D343="","",IF(OR(NOT(ISNA(VLOOKUP(LEFT(D343,3),SADC_Prefixes!$A$1:$B$21,2,FALSE))),NOT(ISNA(VLOOKUP(LEFT(D343,2),SADC_Prefixes!$A$1:$B$21,2,FALSE)))),IF(OR(E343="30m",E343="60m"),2,1),0))</f>
        <v/>
      </c>
      <c r="N343" s="10" t="str">
        <f>IF(D343="","",IF(AND(COUNTIFS($D$2:D343,D343,$E$2:E343,E343,$F$2:F343,F343)=1,M343&gt;0),M343,0))</f>
        <v/>
      </c>
      <c r="O343" s="10" t="str">
        <f>IF(AND(D343&lt;&gt;"",COUNTIFS($D$2:D343,D343,$E$2:E343,E343,$F$2:F343,F343)&gt;1),"Dupe","")</f>
        <v/>
      </c>
      <c r="P343" s="10" t="str">
        <f>IF(J343="","",IF(AND(NOT(ISNA(MATCH(J343,SADC_Prefixes!$F$1:$F$83,0))),COUNTIF($J$2:J343,J343)=1),1,""))</f>
        <v/>
      </c>
      <c r="Q343" s="10" t="str">
        <f>IF(D343="","",IF(AND(NOT(ISNA(MATCH(LEFT(D343,2), SADC_Prefixes!A:A, 0))),COUNTIF($D$2:D343, LEFT(D343,2)&amp;"*")=1),1,""))</f>
        <v/>
      </c>
      <c r="R343" s="10" t="str">
        <f>IF(D343="","",_xlfn.IFNA(VLOOKUP(LEFT(D343,2), SADC_Prefixes!$A$2:$B$20, 2, FALSE),"Non SADC/DX"))</f>
        <v/>
      </c>
    </row>
    <row r="344" spans="13:18" x14ac:dyDescent="0.15">
      <c r="M344" s="10" t="str">
        <f>IF(D344="","",IF(OR(NOT(ISNA(VLOOKUP(LEFT(D344,3),SADC_Prefixes!$A$1:$B$21,2,FALSE))),NOT(ISNA(VLOOKUP(LEFT(D344,2),SADC_Prefixes!$A$1:$B$21,2,FALSE)))),IF(OR(E344="30m",E344="60m"),2,1),0))</f>
        <v/>
      </c>
      <c r="N344" s="10" t="str">
        <f>IF(D344="","",IF(AND(COUNTIFS($D$2:D344,D344,$E$2:E344,E344,$F$2:F344,F344)=1,M344&gt;0),M344,0))</f>
        <v/>
      </c>
      <c r="O344" s="10" t="str">
        <f>IF(AND(D344&lt;&gt;"",COUNTIFS($D$2:D344,D344,$E$2:E344,E344,$F$2:F344,F344)&gt;1),"Dupe","")</f>
        <v/>
      </c>
      <c r="P344" s="10" t="str">
        <f>IF(J344="","",IF(AND(NOT(ISNA(MATCH(J344,SADC_Prefixes!$F$1:$F$83,0))),COUNTIF($J$2:J344,J344)=1),1,""))</f>
        <v/>
      </c>
      <c r="Q344" s="10" t="str">
        <f>IF(D344="","",IF(AND(NOT(ISNA(MATCH(LEFT(D344,2), SADC_Prefixes!A:A, 0))),COUNTIF($D$2:D344, LEFT(D344,2)&amp;"*")=1),1,""))</f>
        <v/>
      </c>
      <c r="R344" s="10" t="str">
        <f>IF(D344="","",_xlfn.IFNA(VLOOKUP(LEFT(D344,2), SADC_Prefixes!$A$2:$B$20, 2, FALSE),"Non SADC/DX"))</f>
        <v/>
      </c>
    </row>
    <row r="345" spans="13:18" x14ac:dyDescent="0.15">
      <c r="M345" s="10" t="str">
        <f>IF(D345="","",IF(OR(NOT(ISNA(VLOOKUP(LEFT(D345,3),SADC_Prefixes!$A$1:$B$21,2,FALSE))),NOT(ISNA(VLOOKUP(LEFT(D345,2),SADC_Prefixes!$A$1:$B$21,2,FALSE)))),IF(OR(E345="30m",E345="60m"),2,1),0))</f>
        <v/>
      </c>
      <c r="N345" s="10" t="str">
        <f>IF(D345="","",IF(AND(COUNTIFS($D$2:D345,D345,$E$2:E345,E345,$F$2:F345,F345)=1,M345&gt;0),M345,0))</f>
        <v/>
      </c>
      <c r="O345" s="10" t="str">
        <f>IF(AND(D345&lt;&gt;"",COUNTIFS($D$2:D345,D345,$E$2:E345,E345,$F$2:F345,F345)&gt;1),"Dupe","")</f>
        <v/>
      </c>
      <c r="P345" s="10" t="str">
        <f>IF(J345="","",IF(AND(NOT(ISNA(MATCH(J345,SADC_Prefixes!$F$1:$F$83,0))),COUNTIF($J$2:J345,J345)=1),1,""))</f>
        <v/>
      </c>
      <c r="Q345" s="10" t="str">
        <f>IF(D345="","",IF(AND(NOT(ISNA(MATCH(LEFT(D345,2), SADC_Prefixes!A:A, 0))),COUNTIF($D$2:D345, LEFT(D345,2)&amp;"*")=1),1,""))</f>
        <v/>
      </c>
      <c r="R345" s="10" t="str">
        <f>IF(D345="","",_xlfn.IFNA(VLOOKUP(LEFT(D345,2), SADC_Prefixes!$A$2:$B$20, 2, FALSE),"Non SADC/DX"))</f>
        <v/>
      </c>
    </row>
    <row r="346" spans="13:18" x14ac:dyDescent="0.15">
      <c r="M346" s="10" t="str">
        <f>IF(D346="","",IF(OR(NOT(ISNA(VLOOKUP(LEFT(D346,3),SADC_Prefixes!$A$1:$B$21,2,FALSE))),NOT(ISNA(VLOOKUP(LEFT(D346,2),SADC_Prefixes!$A$1:$B$21,2,FALSE)))),IF(OR(E346="30m",E346="60m"),2,1),0))</f>
        <v/>
      </c>
      <c r="N346" s="10" t="str">
        <f>IF(D346="","",IF(AND(COUNTIFS($D$2:D346,D346,$E$2:E346,E346,$F$2:F346,F346)=1,M346&gt;0),M346,0))</f>
        <v/>
      </c>
      <c r="O346" s="10" t="str">
        <f>IF(AND(D346&lt;&gt;"",COUNTIFS($D$2:D346,D346,$E$2:E346,E346,$F$2:F346,F346)&gt;1),"Dupe","")</f>
        <v/>
      </c>
      <c r="P346" s="10" t="str">
        <f>IF(J346="","",IF(AND(NOT(ISNA(MATCH(J346,SADC_Prefixes!$F$1:$F$83,0))),COUNTIF($J$2:J346,J346)=1),1,""))</f>
        <v/>
      </c>
      <c r="Q346" s="10" t="str">
        <f>IF(D346="","",IF(AND(NOT(ISNA(MATCH(LEFT(D346,2), SADC_Prefixes!A:A, 0))),COUNTIF($D$2:D346, LEFT(D346,2)&amp;"*")=1),1,""))</f>
        <v/>
      </c>
      <c r="R346" s="10" t="str">
        <f>IF(D346="","",_xlfn.IFNA(VLOOKUP(LEFT(D346,2), SADC_Prefixes!$A$2:$B$20, 2, FALSE),"Non SADC/DX"))</f>
        <v/>
      </c>
    </row>
    <row r="347" spans="13:18" x14ac:dyDescent="0.15">
      <c r="M347" s="10" t="str">
        <f>IF(D347="","",IF(OR(NOT(ISNA(VLOOKUP(LEFT(D347,3),SADC_Prefixes!$A$1:$B$21,2,FALSE))),NOT(ISNA(VLOOKUP(LEFT(D347,2),SADC_Prefixes!$A$1:$B$21,2,FALSE)))),IF(OR(E347="30m",E347="60m"),2,1),0))</f>
        <v/>
      </c>
      <c r="N347" s="10" t="str">
        <f>IF(D347="","",IF(AND(COUNTIFS($D$2:D347,D347,$E$2:E347,E347,$F$2:F347,F347)=1,M347&gt;0),M347,0))</f>
        <v/>
      </c>
      <c r="O347" s="10" t="str">
        <f>IF(AND(D347&lt;&gt;"",COUNTIFS($D$2:D347,D347,$E$2:E347,E347,$F$2:F347,F347)&gt;1),"Dupe","")</f>
        <v/>
      </c>
      <c r="P347" s="10" t="str">
        <f>IF(J347="","",IF(AND(NOT(ISNA(MATCH(J347,SADC_Prefixes!$F$1:$F$83,0))),COUNTIF($J$2:J347,J347)=1),1,""))</f>
        <v/>
      </c>
      <c r="Q347" s="10" t="str">
        <f>IF(D347="","",IF(AND(NOT(ISNA(MATCH(LEFT(D347,2), SADC_Prefixes!A:A, 0))),COUNTIF($D$2:D347, LEFT(D347,2)&amp;"*")=1),1,""))</f>
        <v/>
      </c>
      <c r="R347" s="10" t="str">
        <f>IF(D347="","",_xlfn.IFNA(VLOOKUP(LEFT(D347,2), SADC_Prefixes!$A$2:$B$20, 2, FALSE),"Non SADC/DX"))</f>
        <v/>
      </c>
    </row>
    <row r="348" spans="13:18" x14ac:dyDescent="0.15">
      <c r="M348" s="10" t="str">
        <f>IF(D348="","",IF(OR(NOT(ISNA(VLOOKUP(LEFT(D348,3),SADC_Prefixes!$A$1:$B$21,2,FALSE))),NOT(ISNA(VLOOKUP(LEFT(D348,2),SADC_Prefixes!$A$1:$B$21,2,FALSE)))),IF(OR(E348="30m",E348="60m"),2,1),0))</f>
        <v/>
      </c>
      <c r="N348" s="10" t="str">
        <f>IF(D348="","",IF(AND(COUNTIFS($D$2:D348,D348,$E$2:E348,E348,$F$2:F348,F348)=1,M348&gt;0),M348,0))</f>
        <v/>
      </c>
      <c r="O348" s="10" t="str">
        <f>IF(AND(D348&lt;&gt;"",COUNTIFS($D$2:D348,D348,$E$2:E348,E348,$F$2:F348,F348)&gt;1),"Dupe","")</f>
        <v/>
      </c>
      <c r="P348" s="10" t="str">
        <f>IF(J348="","",IF(AND(NOT(ISNA(MATCH(J348,SADC_Prefixes!$F$1:$F$83,0))),COUNTIF($J$2:J348,J348)=1),1,""))</f>
        <v/>
      </c>
      <c r="Q348" s="10" t="str">
        <f>IF(D348="","",IF(AND(NOT(ISNA(MATCH(LEFT(D348,2), SADC_Prefixes!A:A, 0))),COUNTIF($D$2:D348, LEFT(D348,2)&amp;"*")=1),1,""))</f>
        <v/>
      </c>
      <c r="R348" s="10" t="str">
        <f>IF(D348="","",_xlfn.IFNA(VLOOKUP(LEFT(D348,2), SADC_Prefixes!$A$2:$B$20, 2, FALSE),"Non SADC/DX"))</f>
        <v/>
      </c>
    </row>
    <row r="349" spans="13:18" x14ac:dyDescent="0.15">
      <c r="M349" s="10" t="str">
        <f>IF(D349="","",IF(OR(NOT(ISNA(VLOOKUP(LEFT(D349,3),SADC_Prefixes!$A$1:$B$21,2,FALSE))),NOT(ISNA(VLOOKUP(LEFT(D349,2),SADC_Prefixes!$A$1:$B$21,2,FALSE)))),IF(OR(E349="30m",E349="60m"),2,1),0))</f>
        <v/>
      </c>
      <c r="N349" s="10" t="str">
        <f>IF(D349="","",IF(AND(COUNTIFS($D$2:D349,D349,$E$2:E349,E349,$F$2:F349,F349)=1,M349&gt;0),M349,0))</f>
        <v/>
      </c>
      <c r="O349" s="10" t="str">
        <f>IF(AND(D349&lt;&gt;"",COUNTIFS($D$2:D349,D349,$E$2:E349,E349,$F$2:F349,F349)&gt;1),"Dupe","")</f>
        <v/>
      </c>
      <c r="P349" s="10" t="str">
        <f>IF(J349="","",IF(AND(NOT(ISNA(MATCH(J349,SADC_Prefixes!$F$1:$F$83,0))),COUNTIF($J$2:J349,J349)=1),1,""))</f>
        <v/>
      </c>
      <c r="Q349" s="10" t="str">
        <f>IF(D349="","",IF(AND(NOT(ISNA(MATCH(LEFT(D349,2), SADC_Prefixes!A:A, 0))),COUNTIF($D$2:D349, LEFT(D349,2)&amp;"*")=1),1,""))</f>
        <v/>
      </c>
      <c r="R349" s="10" t="str">
        <f>IF(D349="","",_xlfn.IFNA(VLOOKUP(LEFT(D349,2), SADC_Prefixes!$A$2:$B$20, 2, FALSE),"Non SADC/DX"))</f>
        <v/>
      </c>
    </row>
    <row r="350" spans="13:18" x14ac:dyDescent="0.15">
      <c r="M350" s="10" t="str">
        <f>IF(D350="","",IF(OR(NOT(ISNA(VLOOKUP(LEFT(D350,3),SADC_Prefixes!$A$1:$B$21,2,FALSE))),NOT(ISNA(VLOOKUP(LEFT(D350,2),SADC_Prefixes!$A$1:$B$21,2,FALSE)))),IF(OR(E350="30m",E350="60m"),2,1),0))</f>
        <v/>
      </c>
      <c r="N350" s="10" t="str">
        <f>IF(D350="","",IF(AND(COUNTIFS($D$2:D350,D350,$E$2:E350,E350,$F$2:F350,F350)=1,M350&gt;0),M350,0))</f>
        <v/>
      </c>
      <c r="O350" s="10" t="str">
        <f>IF(AND(D350&lt;&gt;"",COUNTIFS($D$2:D350,D350,$E$2:E350,E350,$F$2:F350,F350)&gt;1),"Dupe","")</f>
        <v/>
      </c>
      <c r="P350" s="10" t="str">
        <f>IF(J350="","",IF(AND(NOT(ISNA(MATCH(J350,SADC_Prefixes!$F$1:$F$83,0))),COUNTIF($J$2:J350,J350)=1),1,""))</f>
        <v/>
      </c>
      <c r="Q350" s="10" t="str">
        <f>IF(D350="","",IF(AND(NOT(ISNA(MATCH(LEFT(D350,2), SADC_Prefixes!A:A, 0))),COUNTIF($D$2:D350, LEFT(D350,2)&amp;"*")=1),1,""))</f>
        <v/>
      </c>
      <c r="R350" s="10" t="str">
        <f>IF(D350="","",_xlfn.IFNA(VLOOKUP(LEFT(D350,2), SADC_Prefixes!$A$2:$B$20, 2, FALSE),"Non SADC/DX"))</f>
        <v/>
      </c>
    </row>
    <row r="351" spans="13:18" x14ac:dyDescent="0.15">
      <c r="M351" s="10" t="str">
        <f>IF(D351="","",IF(OR(NOT(ISNA(VLOOKUP(LEFT(D351,3),SADC_Prefixes!$A$1:$B$21,2,FALSE))),NOT(ISNA(VLOOKUP(LEFT(D351,2),SADC_Prefixes!$A$1:$B$21,2,FALSE)))),IF(OR(E351="30m",E351="60m"),2,1),0))</f>
        <v/>
      </c>
      <c r="N351" s="10" t="str">
        <f>IF(D351="","",IF(AND(COUNTIFS($D$2:D351,D351,$E$2:E351,E351,$F$2:F351,F351)=1,M351&gt;0),M351,0))</f>
        <v/>
      </c>
      <c r="O351" s="10" t="str">
        <f>IF(AND(D351&lt;&gt;"",COUNTIFS($D$2:D351,D351,$E$2:E351,E351,$F$2:F351,F351)&gt;1),"Dupe","")</f>
        <v/>
      </c>
      <c r="P351" s="10" t="str">
        <f>IF(J351="","",IF(AND(NOT(ISNA(MATCH(J351,SADC_Prefixes!$F$1:$F$83,0))),COUNTIF($J$2:J351,J351)=1),1,""))</f>
        <v/>
      </c>
      <c r="Q351" s="10" t="str">
        <f>IF(D351="","",IF(AND(NOT(ISNA(MATCH(LEFT(D351,2), SADC_Prefixes!A:A, 0))),COUNTIF($D$2:D351, LEFT(D351,2)&amp;"*")=1),1,""))</f>
        <v/>
      </c>
      <c r="R351" s="10" t="str">
        <f>IF(D351="","",_xlfn.IFNA(VLOOKUP(LEFT(D351,2), SADC_Prefixes!$A$2:$B$20, 2, FALSE),"Non SADC/DX"))</f>
        <v/>
      </c>
    </row>
    <row r="352" spans="13:18" x14ac:dyDescent="0.15">
      <c r="M352" s="10" t="str">
        <f>IF(D352="","",IF(OR(NOT(ISNA(VLOOKUP(LEFT(D352,3),SADC_Prefixes!$A$1:$B$21,2,FALSE))),NOT(ISNA(VLOOKUP(LEFT(D352,2),SADC_Prefixes!$A$1:$B$21,2,FALSE)))),IF(OR(E352="30m",E352="60m"),2,1),0))</f>
        <v/>
      </c>
      <c r="N352" s="10" t="str">
        <f>IF(D352="","",IF(AND(COUNTIFS($D$2:D352,D352,$E$2:E352,E352,$F$2:F352,F352)=1,M352&gt;0),M352,0))</f>
        <v/>
      </c>
      <c r="O352" s="10" t="str">
        <f>IF(AND(D352&lt;&gt;"",COUNTIFS($D$2:D352,D352,$E$2:E352,E352,$F$2:F352,F352)&gt;1),"Dupe","")</f>
        <v/>
      </c>
      <c r="P352" s="10" t="str">
        <f>IF(J352="","",IF(AND(NOT(ISNA(MATCH(J352,SADC_Prefixes!$F$1:$F$83,0))),COUNTIF($J$2:J352,J352)=1),1,""))</f>
        <v/>
      </c>
      <c r="Q352" s="10" t="str">
        <f>IF(D352="","",IF(AND(NOT(ISNA(MATCH(LEFT(D352,2), SADC_Prefixes!A:A, 0))),COUNTIF($D$2:D352, LEFT(D352,2)&amp;"*")=1),1,""))</f>
        <v/>
      </c>
      <c r="R352" s="10" t="str">
        <f>IF(D352="","",_xlfn.IFNA(VLOOKUP(LEFT(D352,2), SADC_Prefixes!$A$2:$B$20, 2, FALSE),"Non SADC/DX"))</f>
        <v/>
      </c>
    </row>
    <row r="353" spans="13:18" x14ac:dyDescent="0.15">
      <c r="M353" s="10" t="str">
        <f>IF(D353="","",IF(OR(NOT(ISNA(VLOOKUP(LEFT(D353,3),SADC_Prefixes!$A$1:$B$21,2,FALSE))),NOT(ISNA(VLOOKUP(LEFT(D353,2),SADC_Prefixes!$A$1:$B$21,2,FALSE)))),IF(OR(E353="30m",E353="60m"),2,1),0))</f>
        <v/>
      </c>
      <c r="N353" s="10" t="str">
        <f>IF(D353="","",IF(AND(COUNTIFS($D$2:D353,D353,$E$2:E353,E353,$F$2:F353,F353)=1,M353&gt;0),M353,0))</f>
        <v/>
      </c>
      <c r="O353" s="10" t="str">
        <f>IF(AND(D353&lt;&gt;"",COUNTIFS($D$2:D353,D353,$E$2:E353,E353,$F$2:F353,F353)&gt;1),"Dupe","")</f>
        <v/>
      </c>
      <c r="P353" s="10" t="str">
        <f>IF(J353="","",IF(AND(NOT(ISNA(MATCH(J353,SADC_Prefixes!$F$1:$F$83,0))),COUNTIF($J$2:J353,J353)=1),1,""))</f>
        <v/>
      </c>
      <c r="Q353" s="10" t="str">
        <f>IF(D353="","",IF(AND(NOT(ISNA(MATCH(LEFT(D353,2), SADC_Prefixes!A:A, 0))),COUNTIF($D$2:D353, LEFT(D353,2)&amp;"*")=1),1,""))</f>
        <v/>
      </c>
      <c r="R353" s="10" t="str">
        <f>IF(D353="","",_xlfn.IFNA(VLOOKUP(LEFT(D353,2), SADC_Prefixes!$A$2:$B$20, 2, FALSE),"Non SADC/DX"))</f>
        <v/>
      </c>
    </row>
    <row r="354" spans="13:18" x14ac:dyDescent="0.15">
      <c r="M354" s="10" t="str">
        <f>IF(D354="","",IF(OR(NOT(ISNA(VLOOKUP(LEFT(D354,3),SADC_Prefixes!$A$1:$B$21,2,FALSE))),NOT(ISNA(VLOOKUP(LEFT(D354,2),SADC_Prefixes!$A$1:$B$21,2,FALSE)))),IF(OR(E354="30m",E354="60m"),2,1),0))</f>
        <v/>
      </c>
      <c r="N354" s="10" t="str">
        <f>IF(D354="","",IF(AND(COUNTIFS($D$2:D354,D354,$E$2:E354,E354,$F$2:F354,F354)=1,M354&gt;0),M354,0))</f>
        <v/>
      </c>
      <c r="O354" s="10" t="str">
        <f>IF(AND(D354&lt;&gt;"",COUNTIFS($D$2:D354,D354,$E$2:E354,E354,$F$2:F354,F354)&gt;1),"Dupe","")</f>
        <v/>
      </c>
      <c r="P354" s="10" t="str">
        <f>IF(J354="","",IF(AND(NOT(ISNA(MATCH(J354,SADC_Prefixes!$F$1:$F$83,0))),COUNTIF($J$2:J354,J354)=1),1,""))</f>
        <v/>
      </c>
      <c r="Q354" s="10" t="str">
        <f>IF(D354="","",IF(AND(NOT(ISNA(MATCH(LEFT(D354,2), SADC_Prefixes!A:A, 0))),COUNTIF($D$2:D354, LEFT(D354,2)&amp;"*")=1),1,""))</f>
        <v/>
      </c>
      <c r="R354" s="10" t="str">
        <f>IF(D354="","",_xlfn.IFNA(VLOOKUP(LEFT(D354,2), SADC_Prefixes!$A$2:$B$20, 2, FALSE),"Non SADC/DX"))</f>
        <v/>
      </c>
    </row>
    <row r="355" spans="13:18" x14ac:dyDescent="0.15">
      <c r="M355" s="10" t="str">
        <f>IF(D355="","",IF(OR(NOT(ISNA(VLOOKUP(LEFT(D355,3),SADC_Prefixes!$A$1:$B$21,2,FALSE))),NOT(ISNA(VLOOKUP(LEFT(D355,2),SADC_Prefixes!$A$1:$B$21,2,FALSE)))),IF(OR(E355="30m",E355="60m"),2,1),0))</f>
        <v/>
      </c>
      <c r="N355" s="10" t="str">
        <f>IF(D355="","",IF(AND(COUNTIFS($D$2:D355,D355,$E$2:E355,E355,$F$2:F355,F355)=1,M355&gt;0),M355,0))</f>
        <v/>
      </c>
      <c r="O355" s="10" t="str">
        <f>IF(AND(D355&lt;&gt;"",COUNTIFS($D$2:D355,D355,$E$2:E355,E355,$F$2:F355,F355)&gt;1),"Dupe","")</f>
        <v/>
      </c>
      <c r="P355" s="10" t="str">
        <f>IF(J355="","",IF(AND(NOT(ISNA(MATCH(J355,SADC_Prefixes!$F$1:$F$83,0))),COUNTIF($J$2:J355,J355)=1),1,""))</f>
        <v/>
      </c>
      <c r="Q355" s="10" t="str">
        <f>IF(D355="","",IF(AND(NOT(ISNA(MATCH(LEFT(D355,2), SADC_Prefixes!A:A, 0))),COUNTIF($D$2:D355, LEFT(D355,2)&amp;"*")=1),1,""))</f>
        <v/>
      </c>
      <c r="R355" s="10" t="str">
        <f>IF(D355="","",_xlfn.IFNA(VLOOKUP(LEFT(D355,2), SADC_Prefixes!$A$2:$B$20, 2, FALSE),"Non SADC/DX"))</f>
        <v/>
      </c>
    </row>
    <row r="356" spans="13:18" x14ac:dyDescent="0.15">
      <c r="M356" s="10" t="str">
        <f>IF(D356="","",IF(OR(NOT(ISNA(VLOOKUP(LEFT(D356,3),SADC_Prefixes!$A$1:$B$21,2,FALSE))),NOT(ISNA(VLOOKUP(LEFT(D356,2),SADC_Prefixes!$A$1:$B$21,2,FALSE)))),IF(OR(E356="30m",E356="60m"),2,1),0))</f>
        <v/>
      </c>
      <c r="N356" s="10" t="str">
        <f>IF(D356="","",IF(AND(COUNTIFS($D$2:D356,D356,$E$2:E356,E356,$F$2:F356,F356)=1,M356&gt;0),M356,0))</f>
        <v/>
      </c>
      <c r="O356" s="10" t="str">
        <f>IF(AND(D356&lt;&gt;"",COUNTIFS($D$2:D356,D356,$E$2:E356,E356,$F$2:F356,F356)&gt;1),"Dupe","")</f>
        <v/>
      </c>
      <c r="P356" s="10" t="str">
        <f>IF(J356="","",IF(AND(NOT(ISNA(MATCH(J356,SADC_Prefixes!$F$1:$F$83,0))),COUNTIF($J$2:J356,J356)=1),1,""))</f>
        <v/>
      </c>
      <c r="Q356" s="10" t="str">
        <f>IF(D356="","",IF(AND(NOT(ISNA(MATCH(LEFT(D356,2), SADC_Prefixes!A:A, 0))),COUNTIF($D$2:D356, LEFT(D356,2)&amp;"*")=1),1,""))</f>
        <v/>
      </c>
      <c r="R356" s="10" t="str">
        <f>IF(D356="","",_xlfn.IFNA(VLOOKUP(LEFT(D356,2), SADC_Prefixes!$A$2:$B$20, 2, FALSE),"Non SADC/DX"))</f>
        <v/>
      </c>
    </row>
    <row r="357" spans="13:18" x14ac:dyDescent="0.15">
      <c r="M357" s="10" t="str">
        <f>IF(D357="","",IF(OR(NOT(ISNA(VLOOKUP(LEFT(D357,3),SADC_Prefixes!$A$1:$B$21,2,FALSE))),NOT(ISNA(VLOOKUP(LEFT(D357,2),SADC_Prefixes!$A$1:$B$21,2,FALSE)))),IF(OR(E357="30m",E357="60m"),2,1),0))</f>
        <v/>
      </c>
      <c r="N357" s="10" t="str">
        <f>IF(D357="","",IF(AND(COUNTIFS($D$2:D357,D357,$E$2:E357,E357,$F$2:F357,F357)=1,M357&gt;0),M357,0))</f>
        <v/>
      </c>
      <c r="O357" s="10" t="str">
        <f>IF(AND(D357&lt;&gt;"",COUNTIFS($D$2:D357,D357,$E$2:E357,E357,$F$2:F357,F357)&gt;1),"Dupe","")</f>
        <v/>
      </c>
      <c r="P357" s="10" t="str">
        <f>IF(J357="","",IF(AND(NOT(ISNA(MATCH(J357,SADC_Prefixes!$F$1:$F$83,0))),COUNTIF($J$2:J357,J357)=1),1,""))</f>
        <v/>
      </c>
      <c r="Q357" s="10" t="str">
        <f>IF(D357="","",IF(AND(NOT(ISNA(MATCH(LEFT(D357,2), SADC_Prefixes!A:A, 0))),COUNTIF($D$2:D357, LEFT(D357,2)&amp;"*")=1),1,""))</f>
        <v/>
      </c>
      <c r="R357" s="10" t="str">
        <f>IF(D357="","",_xlfn.IFNA(VLOOKUP(LEFT(D357,2), SADC_Prefixes!$A$2:$B$20, 2, FALSE),"Non SADC/DX"))</f>
        <v/>
      </c>
    </row>
    <row r="358" spans="13:18" x14ac:dyDescent="0.15">
      <c r="M358" s="10" t="str">
        <f>IF(D358="","",IF(OR(NOT(ISNA(VLOOKUP(LEFT(D358,3),SADC_Prefixes!$A$1:$B$21,2,FALSE))),NOT(ISNA(VLOOKUP(LEFT(D358,2),SADC_Prefixes!$A$1:$B$21,2,FALSE)))),IF(OR(E358="30m",E358="60m"),2,1),0))</f>
        <v/>
      </c>
      <c r="N358" s="10" t="str">
        <f>IF(D358="","",IF(AND(COUNTIFS($D$2:D358,D358,$E$2:E358,E358,$F$2:F358,F358)=1,M358&gt;0),M358,0))</f>
        <v/>
      </c>
      <c r="O358" s="10" t="str">
        <f>IF(AND(D358&lt;&gt;"",COUNTIFS($D$2:D358,D358,$E$2:E358,E358,$F$2:F358,F358)&gt;1),"Dupe","")</f>
        <v/>
      </c>
      <c r="P358" s="10" t="str">
        <f>IF(J358="","",IF(AND(NOT(ISNA(MATCH(J358,SADC_Prefixes!$F$1:$F$83,0))),COUNTIF($J$2:J358,J358)=1),1,""))</f>
        <v/>
      </c>
      <c r="Q358" s="10" t="str">
        <f>IF(D358="","",IF(AND(NOT(ISNA(MATCH(LEFT(D358,2), SADC_Prefixes!A:A, 0))),COUNTIF($D$2:D358, LEFT(D358,2)&amp;"*")=1),1,""))</f>
        <v/>
      </c>
      <c r="R358" s="10" t="str">
        <f>IF(D358="","",_xlfn.IFNA(VLOOKUP(LEFT(D358,2), SADC_Prefixes!$A$2:$B$20, 2, FALSE),"Non SADC/DX"))</f>
        <v/>
      </c>
    </row>
    <row r="359" spans="13:18" x14ac:dyDescent="0.15">
      <c r="M359" s="10" t="str">
        <f>IF(D359="","",IF(OR(NOT(ISNA(VLOOKUP(LEFT(D359,3),SADC_Prefixes!$A$1:$B$21,2,FALSE))),NOT(ISNA(VLOOKUP(LEFT(D359,2),SADC_Prefixes!$A$1:$B$21,2,FALSE)))),IF(OR(E359="30m",E359="60m"),2,1),0))</f>
        <v/>
      </c>
      <c r="N359" s="10" t="str">
        <f>IF(D359="","",IF(AND(COUNTIFS($D$2:D359,D359,$E$2:E359,E359,$F$2:F359,F359)=1,M359&gt;0),M359,0))</f>
        <v/>
      </c>
      <c r="O359" s="10" t="str">
        <f>IF(AND(D359&lt;&gt;"",COUNTIFS($D$2:D359,D359,$E$2:E359,E359,$F$2:F359,F359)&gt;1),"Dupe","")</f>
        <v/>
      </c>
      <c r="P359" s="10" t="str">
        <f>IF(J359="","",IF(AND(NOT(ISNA(MATCH(J359,SADC_Prefixes!$F$1:$F$83,0))),COUNTIF($J$2:J359,J359)=1),1,""))</f>
        <v/>
      </c>
      <c r="Q359" s="10" t="str">
        <f>IF(D359="","",IF(AND(NOT(ISNA(MATCH(LEFT(D359,2), SADC_Prefixes!A:A, 0))),COUNTIF($D$2:D359, LEFT(D359,2)&amp;"*")=1),1,""))</f>
        <v/>
      </c>
      <c r="R359" s="10" t="str">
        <f>IF(D359="","",_xlfn.IFNA(VLOOKUP(LEFT(D359,2), SADC_Prefixes!$A$2:$B$20, 2, FALSE),"Non SADC/DX"))</f>
        <v/>
      </c>
    </row>
    <row r="360" spans="13:18" x14ac:dyDescent="0.15">
      <c r="M360" s="10" t="str">
        <f>IF(D360="","",IF(OR(NOT(ISNA(VLOOKUP(LEFT(D360,3),SADC_Prefixes!$A$1:$B$21,2,FALSE))),NOT(ISNA(VLOOKUP(LEFT(D360,2),SADC_Prefixes!$A$1:$B$21,2,FALSE)))),IF(OR(E360="30m",E360="60m"),2,1),0))</f>
        <v/>
      </c>
      <c r="N360" s="10" t="str">
        <f>IF(D360="","",IF(AND(COUNTIFS($D$2:D360,D360,$E$2:E360,E360,$F$2:F360,F360)=1,M360&gt;0),M360,0))</f>
        <v/>
      </c>
      <c r="O360" s="10" t="str">
        <f>IF(AND(D360&lt;&gt;"",COUNTIFS($D$2:D360,D360,$E$2:E360,E360,$F$2:F360,F360)&gt;1),"Dupe","")</f>
        <v/>
      </c>
      <c r="P360" s="10" t="str">
        <f>IF(J360="","",IF(AND(NOT(ISNA(MATCH(J360,SADC_Prefixes!$F$1:$F$83,0))),COUNTIF($J$2:J360,J360)=1),1,""))</f>
        <v/>
      </c>
      <c r="Q360" s="10" t="str">
        <f>IF(D360="","",IF(AND(NOT(ISNA(MATCH(LEFT(D360,2), SADC_Prefixes!A:A, 0))),COUNTIF($D$2:D360, LEFT(D360,2)&amp;"*")=1),1,""))</f>
        <v/>
      </c>
      <c r="R360" s="10" t="str">
        <f>IF(D360="","",_xlfn.IFNA(VLOOKUP(LEFT(D360,2), SADC_Prefixes!$A$2:$B$20, 2, FALSE),"Non SADC/DX"))</f>
        <v/>
      </c>
    </row>
    <row r="361" spans="13:18" x14ac:dyDescent="0.15">
      <c r="M361" s="10" t="str">
        <f>IF(D361="","",IF(OR(NOT(ISNA(VLOOKUP(LEFT(D361,3),SADC_Prefixes!$A$1:$B$21,2,FALSE))),NOT(ISNA(VLOOKUP(LEFT(D361,2),SADC_Prefixes!$A$1:$B$21,2,FALSE)))),IF(OR(E361="30m",E361="60m"),2,1),0))</f>
        <v/>
      </c>
      <c r="N361" s="10" t="str">
        <f>IF(D361="","",IF(AND(COUNTIFS($D$2:D361,D361,$E$2:E361,E361,$F$2:F361,F361)=1,M361&gt;0),M361,0))</f>
        <v/>
      </c>
      <c r="O361" s="10" t="str">
        <f>IF(AND(D361&lt;&gt;"",COUNTIFS($D$2:D361,D361,$E$2:E361,E361,$F$2:F361,F361)&gt;1),"Dupe","")</f>
        <v/>
      </c>
      <c r="P361" s="10" t="str">
        <f>IF(J361="","",IF(AND(NOT(ISNA(MATCH(J361,SADC_Prefixes!$F$1:$F$83,0))),COUNTIF($J$2:J361,J361)=1),1,""))</f>
        <v/>
      </c>
      <c r="Q361" s="10" t="str">
        <f>IF(D361="","",IF(AND(NOT(ISNA(MATCH(LEFT(D361,2), SADC_Prefixes!A:A, 0))),COUNTIF($D$2:D361, LEFT(D361,2)&amp;"*")=1),1,""))</f>
        <v/>
      </c>
      <c r="R361" s="10" t="str">
        <f>IF(D361="","",_xlfn.IFNA(VLOOKUP(LEFT(D361,2), SADC_Prefixes!$A$2:$B$20, 2, FALSE),"Non SADC/DX"))</f>
        <v/>
      </c>
    </row>
    <row r="362" spans="13:18" x14ac:dyDescent="0.15">
      <c r="M362" s="10" t="str">
        <f>IF(D362="","",IF(OR(NOT(ISNA(VLOOKUP(LEFT(D362,3),SADC_Prefixes!$A$1:$B$21,2,FALSE))),NOT(ISNA(VLOOKUP(LEFT(D362,2),SADC_Prefixes!$A$1:$B$21,2,FALSE)))),IF(OR(E362="30m",E362="60m"),2,1),0))</f>
        <v/>
      </c>
      <c r="N362" s="10" t="str">
        <f>IF(D362="","",IF(AND(COUNTIFS($D$2:D362,D362,$E$2:E362,E362,$F$2:F362,F362)=1,M362&gt;0),M362,0))</f>
        <v/>
      </c>
      <c r="O362" s="10" t="str">
        <f>IF(AND(D362&lt;&gt;"",COUNTIFS($D$2:D362,D362,$E$2:E362,E362,$F$2:F362,F362)&gt;1),"Dupe","")</f>
        <v/>
      </c>
      <c r="P362" s="10" t="str">
        <f>IF(J362="","",IF(AND(NOT(ISNA(MATCH(J362,SADC_Prefixes!$F$1:$F$83,0))),COUNTIF($J$2:J362,J362)=1),1,""))</f>
        <v/>
      </c>
      <c r="Q362" s="10" t="str">
        <f>IF(D362="","",IF(AND(NOT(ISNA(MATCH(LEFT(D362,2), SADC_Prefixes!A:A, 0))),COUNTIF($D$2:D362, LEFT(D362,2)&amp;"*")=1),1,""))</f>
        <v/>
      </c>
      <c r="R362" s="10" t="str">
        <f>IF(D362="","",_xlfn.IFNA(VLOOKUP(LEFT(D362,2), SADC_Prefixes!$A$2:$B$20, 2, FALSE),"Non SADC/DX"))</f>
        <v/>
      </c>
    </row>
    <row r="363" spans="13:18" x14ac:dyDescent="0.15">
      <c r="M363" s="10" t="str">
        <f>IF(D363="","",IF(OR(NOT(ISNA(VLOOKUP(LEFT(D363,3),SADC_Prefixes!$A$1:$B$21,2,FALSE))),NOT(ISNA(VLOOKUP(LEFT(D363,2),SADC_Prefixes!$A$1:$B$21,2,FALSE)))),IF(OR(E363="30m",E363="60m"),2,1),0))</f>
        <v/>
      </c>
      <c r="N363" s="10" t="str">
        <f>IF(D363="","",IF(AND(COUNTIFS($D$2:D363,D363,$E$2:E363,E363,$F$2:F363,F363)=1,M363&gt;0),M363,0))</f>
        <v/>
      </c>
      <c r="O363" s="10" t="str">
        <f>IF(AND(D363&lt;&gt;"",COUNTIFS($D$2:D363,D363,$E$2:E363,E363,$F$2:F363,F363)&gt;1),"Dupe","")</f>
        <v/>
      </c>
      <c r="P363" s="10" t="str">
        <f>IF(J363="","",IF(AND(NOT(ISNA(MATCH(J363,SADC_Prefixes!$F$1:$F$83,0))),COUNTIF($J$2:J363,J363)=1),1,""))</f>
        <v/>
      </c>
      <c r="Q363" s="10" t="str">
        <f>IF(D363="","",IF(AND(NOT(ISNA(MATCH(LEFT(D363,2), SADC_Prefixes!A:A, 0))),COUNTIF($D$2:D363, LEFT(D363,2)&amp;"*")=1),1,""))</f>
        <v/>
      </c>
      <c r="R363" s="10" t="str">
        <f>IF(D363="","",_xlfn.IFNA(VLOOKUP(LEFT(D363,2), SADC_Prefixes!$A$2:$B$20, 2, FALSE),"Non SADC/DX"))</f>
        <v/>
      </c>
    </row>
    <row r="364" spans="13:18" x14ac:dyDescent="0.15">
      <c r="M364" s="10" t="str">
        <f>IF(D364="","",IF(OR(NOT(ISNA(VLOOKUP(LEFT(D364,3),SADC_Prefixes!$A$1:$B$21,2,FALSE))),NOT(ISNA(VLOOKUP(LEFT(D364,2),SADC_Prefixes!$A$1:$B$21,2,FALSE)))),IF(OR(E364="30m",E364="60m"),2,1),0))</f>
        <v/>
      </c>
      <c r="N364" s="10" t="str">
        <f>IF(D364="","",IF(AND(COUNTIFS($D$2:D364,D364,$E$2:E364,E364,$F$2:F364,F364)=1,M364&gt;0),M364,0))</f>
        <v/>
      </c>
      <c r="O364" s="10" t="str">
        <f>IF(AND(D364&lt;&gt;"",COUNTIFS($D$2:D364,D364,$E$2:E364,E364,$F$2:F364,F364)&gt;1),"Dupe","")</f>
        <v/>
      </c>
      <c r="P364" s="10" t="str">
        <f>IF(J364="","",IF(AND(NOT(ISNA(MATCH(J364,SADC_Prefixes!$F$1:$F$83,0))),COUNTIF($J$2:J364,J364)=1),1,""))</f>
        <v/>
      </c>
      <c r="Q364" s="10" t="str">
        <f>IF(D364="","",IF(AND(NOT(ISNA(MATCH(LEFT(D364,2), SADC_Prefixes!A:A, 0))),COUNTIF($D$2:D364, LEFT(D364,2)&amp;"*")=1),1,""))</f>
        <v/>
      </c>
      <c r="R364" s="10" t="str">
        <f>IF(D364="","",_xlfn.IFNA(VLOOKUP(LEFT(D364,2), SADC_Prefixes!$A$2:$B$20, 2, FALSE),"Non SADC/DX"))</f>
        <v/>
      </c>
    </row>
    <row r="365" spans="13:18" x14ac:dyDescent="0.15">
      <c r="M365" s="10" t="str">
        <f>IF(D365="","",IF(OR(NOT(ISNA(VLOOKUP(LEFT(D365,3),SADC_Prefixes!$A$1:$B$21,2,FALSE))),NOT(ISNA(VLOOKUP(LEFT(D365,2),SADC_Prefixes!$A$1:$B$21,2,FALSE)))),IF(OR(E365="30m",E365="60m"),2,1),0))</f>
        <v/>
      </c>
      <c r="N365" s="10" t="str">
        <f>IF(D365="","",IF(AND(COUNTIFS($D$2:D365,D365,$E$2:E365,E365,$F$2:F365,F365)=1,M365&gt;0),M365,0))</f>
        <v/>
      </c>
      <c r="O365" s="10" t="str">
        <f>IF(AND(D365&lt;&gt;"",COUNTIFS($D$2:D365,D365,$E$2:E365,E365,$F$2:F365,F365)&gt;1),"Dupe","")</f>
        <v/>
      </c>
      <c r="P365" s="10" t="str">
        <f>IF(J365="","",IF(AND(NOT(ISNA(MATCH(J365,SADC_Prefixes!$F$1:$F$83,0))),COUNTIF($J$2:J365,J365)=1),1,""))</f>
        <v/>
      </c>
      <c r="Q365" s="10" t="str">
        <f>IF(D365="","",IF(AND(NOT(ISNA(MATCH(LEFT(D365,2), SADC_Prefixes!A:A, 0))),COUNTIF($D$2:D365, LEFT(D365,2)&amp;"*")=1),1,""))</f>
        <v/>
      </c>
      <c r="R365" s="10" t="str">
        <f>IF(D365="","",_xlfn.IFNA(VLOOKUP(LEFT(D365,2), SADC_Prefixes!$A$2:$B$20, 2, FALSE),"Non SADC/DX"))</f>
        <v/>
      </c>
    </row>
    <row r="366" spans="13:18" x14ac:dyDescent="0.15">
      <c r="M366" s="10" t="str">
        <f>IF(D366="","",IF(OR(NOT(ISNA(VLOOKUP(LEFT(D366,3),SADC_Prefixes!$A$1:$B$21,2,FALSE))),NOT(ISNA(VLOOKUP(LEFT(D366,2),SADC_Prefixes!$A$1:$B$21,2,FALSE)))),IF(OR(E366="30m",E366="60m"),2,1),0))</f>
        <v/>
      </c>
      <c r="N366" s="10" t="str">
        <f>IF(D366="","",IF(AND(COUNTIFS($D$2:D366,D366,$E$2:E366,E366,$F$2:F366,F366)=1,M366&gt;0),M366,0))</f>
        <v/>
      </c>
      <c r="O366" s="10" t="str">
        <f>IF(AND(D366&lt;&gt;"",COUNTIFS($D$2:D366,D366,$E$2:E366,E366,$F$2:F366,F366)&gt;1),"Dupe","")</f>
        <v/>
      </c>
      <c r="P366" s="10" t="str">
        <f>IF(J366="","",IF(AND(NOT(ISNA(MATCH(J366,SADC_Prefixes!$F$1:$F$83,0))),COUNTIF($J$2:J366,J366)=1),1,""))</f>
        <v/>
      </c>
      <c r="Q366" s="10" t="str">
        <f>IF(D366="","",IF(AND(NOT(ISNA(MATCH(LEFT(D366,2), SADC_Prefixes!A:A, 0))),COUNTIF($D$2:D366, LEFT(D366,2)&amp;"*")=1),1,""))</f>
        <v/>
      </c>
      <c r="R366" s="10" t="str">
        <f>IF(D366="","",_xlfn.IFNA(VLOOKUP(LEFT(D366,2), SADC_Prefixes!$A$2:$B$20, 2, FALSE),"Non SADC/DX"))</f>
        <v/>
      </c>
    </row>
    <row r="367" spans="13:18" x14ac:dyDescent="0.15">
      <c r="M367" s="10" t="str">
        <f>IF(D367="","",IF(OR(NOT(ISNA(VLOOKUP(LEFT(D367,3),SADC_Prefixes!$A$1:$B$21,2,FALSE))),NOT(ISNA(VLOOKUP(LEFT(D367,2),SADC_Prefixes!$A$1:$B$21,2,FALSE)))),IF(OR(E367="30m",E367="60m"),2,1),0))</f>
        <v/>
      </c>
      <c r="N367" s="10" t="str">
        <f>IF(D367="","",IF(AND(COUNTIFS($D$2:D367,D367,$E$2:E367,E367,$F$2:F367,F367)=1,M367&gt;0),M367,0))</f>
        <v/>
      </c>
      <c r="O367" s="10" t="str">
        <f>IF(AND(D367&lt;&gt;"",COUNTIFS($D$2:D367,D367,$E$2:E367,E367,$F$2:F367,F367)&gt;1),"Dupe","")</f>
        <v/>
      </c>
      <c r="P367" s="10" t="str">
        <f>IF(J367="","",IF(AND(NOT(ISNA(MATCH(J367,SADC_Prefixes!$F$1:$F$83,0))),COUNTIF($J$2:J367,J367)=1),1,""))</f>
        <v/>
      </c>
      <c r="Q367" s="10" t="str">
        <f>IF(D367="","",IF(AND(NOT(ISNA(MATCH(LEFT(D367,2), SADC_Prefixes!A:A, 0))),COUNTIF($D$2:D367, LEFT(D367,2)&amp;"*")=1),1,""))</f>
        <v/>
      </c>
      <c r="R367" s="10" t="str">
        <f>IF(D367="","",_xlfn.IFNA(VLOOKUP(LEFT(D367,2), SADC_Prefixes!$A$2:$B$20, 2, FALSE),"Non SADC/DX"))</f>
        <v/>
      </c>
    </row>
    <row r="368" spans="13:18" x14ac:dyDescent="0.15">
      <c r="M368" s="10" t="str">
        <f>IF(D368="","",IF(OR(NOT(ISNA(VLOOKUP(LEFT(D368,3),SADC_Prefixes!$A$1:$B$21,2,FALSE))),NOT(ISNA(VLOOKUP(LEFT(D368,2),SADC_Prefixes!$A$1:$B$21,2,FALSE)))),IF(OR(E368="30m",E368="60m"),2,1),0))</f>
        <v/>
      </c>
      <c r="N368" s="10" t="str">
        <f>IF(D368="","",IF(AND(COUNTIFS($D$2:D368,D368,$E$2:E368,E368,$F$2:F368,F368)=1,M368&gt;0),M368,0))</f>
        <v/>
      </c>
      <c r="O368" s="10" t="str">
        <f>IF(AND(D368&lt;&gt;"",COUNTIFS($D$2:D368,D368,$E$2:E368,E368,$F$2:F368,F368)&gt;1),"Dupe","")</f>
        <v/>
      </c>
      <c r="P368" s="10" t="str">
        <f>IF(J368="","",IF(AND(NOT(ISNA(MATCH(J368,SADC_Prefixes!$F$1:$F$83,0))),COUNTIF($J$2:J368,J368)=1),1,""))</f>
        <v/>
      </c>
      <c r="Q368" s="10" t="str">
        <f>IF(D368="","",IF(AND(NOT(ISNA(MATCH(LEFT(D368,2), SADC_Prefixes!A:A, 0))),COUNTIF($D$2:D368, LEFT(D368,2)&amp;"*")=1),1,""))</f>
        <v/>
      </c>
      <c r="R368" s="10" t="str">
        <f>IF(D368="","",_xlfn.IFNA(VLOOKUP(LEFT(D368,2), SADC_Prefixes!$A$2:$B$20, 2, FALSE),"Non SADC/DX"))</f>
        <v/>
      </c>
    </row>
    <row r="369" spans="13:18" x14ac:dyDescent="0.15">
      <c r="M369" s="10" t="str">
        <f>IF(D369="","",IF(OR(NOT(ISNA(VLOOKUP(LEFT(D369,3),SADC_Prefixes!$A$1:$B$21,2,FALSE))),NOT(ISNA(VLOOKUP(LEFT(D369,2),SADC_Prefixes!$A$1:$B$21,2,FALSE)))),IF(OR(E369="30m",E369="60m"),2,1),0))</f>
        <v/>
      </c>
      <c r="N369" s="10" t="str">
        <f>IF(D369="","",IF(AND(COUNTIFS($D$2:D369,D369,$E$2:E369,E369,$F$2:F369,F369)=1,M369&gt;0),M369,0))</f>
        <v/>
      </c>
      <c r="O369" s="10" t="str">
        <f>IF(AND(D369&lt;&gt;"",COUNTIFS($D$2:D369,D369,$E$2:E369,E369,$F$2:F369,F369)&gt;1),"Dupe","")</f>
        <v/>
      </c>
      <c r="P369" s="10" t="str">
        <f>IF(J369="","",IF(AND(NOT(ISNA(MATCH(J369,SADC_Prefixes!$F$1:$F$83,0))),COUNTIF($J$2:J369,J369)=1),1,""))</f>
        <v/>
      </c>
      <c r="Q369" s="10" t="str">
        <f>IF(D369="","",IF(AND(NOT(ISNA(MATCH(LEFT(D369,2), SADC_Prefixes!A:A, 0))),COUNTIF($D$2:D369, LEFT(D369,2)&amp;"*")=1),1,""))</f>
        <v/>
      </c>
      <c r="R369" s="10" t="str">
        <f>IF(D369="","",_xlfn.IFNA(VLOOKUP(LEFT(D369,2), SADC_Prefixes!$A$2:$B$20, 2, FALSE),"Non SADC/DX"))</f>
        <v/>
      </c>
    </row>
    <row r="370" spans="13:18" x14ac:dyDescent="0.15">
      <c r="M370" s="10" t="str">
        <f>IF(D370="","",IF(OR(NOT(ISNA(VLOOKUP(LEFT(D370,3),SADC_Prefixes!$A$1:$B$21,2,FALSE))),NOT(ISNA(VLOOKUP(LEFT(D370,2),SADC_Prefixes!$A$1:$B$21,2,FALSE)))),IF(OR(E370="30m",E370="60m"),2,1),0))</f>
        <v/>
      </c>
      <c r="N370" s="10" t="str">
        <f>IF(D370="","",IF(AND(COUNTIFS($D$2:D370,D370,$E$2:E370,E370,$F$2:F370,F370)=1,M370&gt;0),M370,0))</f>
        <v/>
      </c>
      <c r="O370" s="10" t="str">
        <f>IF(AND(D370&lt;&gt;"",COUNTIFS($D$2:D370,D370,$E$2:E370,E370,$F$2:F370,F370)&gt;1),"Dupe","")</f>
        <v/>
      </c>
      <c r="P370" s="10" t="str">
        <f>IF(J370="","",IF(AND(NOT(ISNA(MATCH(J370,SADC_Prefixes!$F$1:$F$83,0))),COUNTIF($J$2:J370,J370)=1),1,""))</f>
        <v/>
      </c>
      <c r="Q370" s="10" t="str">
        <f>IF(D370="","",IF(AND(NOT(ISNA(MATCH(LEFT(D370,2), SADC_Prefixes!A:A, 0))),COUNTIF($D$2:D370, LEFT(D370,2)&amp;"*")=1),1,""))</f>
        <v/>
      </c>
      <c r="R370" s="10" t="str">
        <f>IF(D370="","",_xlfn.IFNA(VLOOKUP(LEFT(D370,2), SADC_Prefixes!$A$2:$B$20, 2, FALSE),"Non SADC/DX"))</f>
        <v/>
      </c>
    </row>
    <row r="371" spans="13:18" x14ac:dyDescent="0.15">
      <c r="M371" s="10" t="str">
        <f>IF(D371="","",IF(OR(NOT(ISNA(VLOOKUP(LEFT(D371,3),SADC_Prefixes!$A$1:$B$21,2,FALSE))),NOT(ISNA(VLOOKUP(LEFT(D371,2),SADC_Prefixes!$A$1:$B$21,2,FALSE)))),IF(OR(E371="30m",E371="60m"),2,1),0))</f>
        <v/>
      </c>
      <c r="N371" s="10" t="str">
        <f>IF(D371="","",IF(AND(COUNTIFS($D$2:D371,D371,$E$2:E371,E371,$F$2:F371,F371)=1,M371&gt;0),M371,0))</f>
        <v/>
      </c>
      <c r="O371" s="10" t="str">
        <f>IF(AND(D371&lt;&gt;"",COUNTIFS($D$2:D371,D371,$E$2:E371,E371,$F$2:F371,F371)&gt;1),"Dupe","")</f>
        <v/>
      </c>
      <c r="P371" s="10" t="str">
        <f>IF(J371="","",IF(AND(NOT(ISNA(MATCH(J371,SADC_Prefixes!$F$1:$F$83,0))),COUNTIF($J$2:J371,J371)=1),1,""))</f>
        <v/>
      </c>
      <c r="Q371" s="10" t="str">
        <f>IF(D371="","",IF(AND(NOT(ISNA(MATCH(LEFT(D371,2), SADC_Prefixes!A:A, 0))),COUNTIF($D$2:D371, LEFT(D371,2)&amp;"*")=1),1,""))</f>
        <v/>
      </c>
      <c r="R371" s="10" t="str">
        <f>IF(D371="","",_xlfn.IFNA(VLOOKUP(LEFT(D371,2), SADC_Prefixes!$A$2:$B$20, 2, FALSE),"Non SADC/DX"))</f>
        <v/>
      </c>
    </row>
    <row r="372" spans="13:18" x14ac:dyDescent="0.15">
      <c r="M372" s="10" t="str">
        <f>IF(D372="","",IF(OR(NOT(ISNA(VLOOKUP(LEFT(D372,3),SADC_Prefixes!$A$1:$B$21,2,FALSE))),NOT(ISNA(VLOOKUP(LEFT(D372,2),SADC_Prefixes!$A$1:$B$21,2,FALSE)))),IF(OR(E372="30m",E372="60m"),2,1),0))</f>
        <v/>
      </c>
      <c r="N372" s="10" t="str">
        <f>IF(D372="","",IF(AND(COUNTIFS($D$2:D372,D372,$E$2:E372,E372,$F$2:F372,F372)=1,M372&gt;0),M372,0))</f>
        <v/>
      </c>
      <c r="O372" s="10" t="str">
        <f>IF(AND(D372&lt;&gt;"",COUNTIFS($D$2:D372,D372,$E$2:E372,E372,$F$2:F372,F372)&gt;1),"Dupe","")</f>
        <v/>
      </c>
      <c r="P372" s="10" t="str">
        <f>IF(J372="","",IF(AND(NOT(ISNA(MATCH(J372,SADC_Prefixes!$F$1:$F$83,0))),COUNTIF($J$2:J372,J372)=1),1,""))</f>
        <v/>
      </c>
      <c r="Q372" s="10" t="str">
        <f>IF(D372="","",IF(AND(NOT(ISNA(MATCH(LEFT(D372,2), SADC_Prefixes!A:A, 0))),COUNTIF($D$2:D372, LEFT(D372,2)&amp;"*")=1),1,""))</f>
        <v/>
      </c>
      <c r="R372" s="10" t="str">
        <f>IF(D372="","",_xlfn.IFNA(VLOOKUP(LEFT(D372,2), SADC_Prefixes!$A$2:$B$20, 2, FALSE),"Non SADC/DX"))</f>
        <v/>
      </c>
    </row>
    <row r="373" spans="13:18" x14ac:dyDescent="0.15">
      <c r="M373" s="10" t="str">
        <f>IF(D373="","",IF(OR(NOT(ISNA(VLOOKUP(LEFT(D373,3),SADC_Prefixes!$A$1:$B$21,2,FALSE))),NOT(ISNA(VLOOKUP(LEFT(D373,2),SADC_Prefixes!$A$1:$B$21,2,FALSE)))),IF(OR(E373="30m",E373="60m"),2,1),0))</f>
        <v/>
      </c>
      <c r="N373" s="10" t="str">
        <f>IF(D373="","",IF(AND(COUNTIFS($D$2:D373,D373,$E$2:E373,E373,$F$2:F373,F373)=1,M373&gt;0),M373,0))</f>
        <v/>
      </c>
      <c r="O373" s="10" t="str">
        <f>IF(AND(D373&lt;&gt;"",COUNTIFS($D$2:D373,D373,$E$2:E373,E373,$F$2:F373,F373)&gt;1),"Dupe","")</f>
        <v/>
      </c>
      <c r="P373" s="10" t="str">
        <f>IF(J373="","",IF(AND(NOT(ISNA(MATCH(J373,SADC_Prefixes!$F$1:$F$83,0))),COUNTIF($J$2:J373,J373)=1),1,""))</f>
        <v/>
      </c>
      <c r="Q373" s="10" t="str">
        <f>IF(D373="","",IF(AND(NOT(ISNA(MATCH(LEFT(D373,2), SADC_Prefixes!A:A, 0))),COUNTIF($D$2:D373, LEFT(D373,2)&amp;"*")=1),1,""))</f>
        <v/>
      </c>
      <c r="R373" s="10" t="str">
        <f>IF(D373="","",_xlfn.IFNA(VLOOKUP(LEFT(D373,2), SADC_Prefixes!$A$2:$B$20, 2, FALSE),"Non SADC/DX"))</f>
        <v/>
      </c>
    </row>
    <row r="374" spans="13:18" x14ac:dyDescent="0.15">
      <c r="M374" s="10" t="str">
        <f>IF(D374="","",IF(OR(NOT(ISNA(VLOOKUP(LEFT(D374,3),SADC_Prefixes!$A$1:$B$21,2,FALSE))),NOT(ISNA(VLOOKUP(LEFT(D374,2),SADC_Prefixes!$A$1:$B$21,2,FALSE)))),IF(OR(E374="30m",E374="60m"),2,1),0))</f>
        <v/>
      </c>
      <c r="N374" s="10" t="str">
        <f>IF(D374="","",IF(AND(COUNTIFS($D$2:D374,D374,$E$2:E374,E374,$F$2:F374,F374)=1,M374&gt;0),M374,0))</f>
        <v/>
      </c>
      <c r="O374" s="10" t="str">
        <f>IF(AND(D374&lt;&gt;"",COUNTIFS($D$2:D374,D374,$E$2:E374,E374,$F$2:F374,F374)&gt;1),"Dupe","")</f>
        <v/>
      </c>
      <c r="P374" s="10" t="str">
        <f>IF(J374="","",IF(AND(NOT(ISNA(MATCH(J374,SADC_Prefixes!$F$1:$F$83,0))),COUNTIF($J$2:J374,J374)=1),1,""))</f>
        <v/>
      </c>
      <c r="Q374" s="10" t="str">
        <f>IF(D374="","",IF(AND(NOT(ISNA(MATCH(LEFT(D374,2), SADC_Prefixes!A:A, 0))),COUNTIF($D$2:D374, LEFT(D374,2)&amp;"*")=1),1,""))</f>
        <v/>
      </c>
      <c r="R374" s="10" t="str">
        <f>IF(D374="","",_xlfn.IFNA(VLOOKUP(LEFT(D374,2), SADC_Prefixes!$A$2:$B$20, 2, FALSE),"Non SADC/DX"))</f>
        <v/>
      </c>
    </row>
    <row r="375" spans="13:18" x14ac:dyDescent="0.15">
      <c r="M375" s="10" t="str">
        <f>IF(D375="","",IF(OR(NOT(ISNA(VLOOKUP(LEFT(D375,3),SADC_Prefixes!$A$1:$B$21,2,FALSE))),NOT(ISNA(VLOOKUP(LEFT(D375,2),SADC_Prefixes!$A$1:$B$21,2,FALSE)))),IF(OR(E375="30m",E375="60m"),2,1),0))</f>
        <v/>
      </c>
      <c r="N375" s="10" t="str">
        <f>IF(D375="","",IF(AND(COUNTIFS($D$2:D375,D375,$E$2:E375,E375,$F$2:F375,F375)=1,M375&gt;0),M375,0))</f>
        <v/>
      </c>
      <c r="O375" s="10" t="str">
        <f>IF(AND(D375&lt;&gt;"",COUNTIFS($D$2:D375,D375,$E$2:E375,E375,$F$2:F375,F375)&gt;1),"Dupe","")</f>
        <v/>
      </c>
      <c r="P375" s="10" t="str">
        <f>IF(J375="","",IF(AND(NOT(ISNA(MATCH(J375,SADC_Prefixes!$F$1:$F$83,0))),COUNTIF($J$2:J375,J375)=1),1,""))</f>
        <v/>
      </c>
      <c r="Q375" s="10" t="str">
        <f>IF(D375="","",IF(AND(NOT(ISNA(MATCH(LEFT(D375,2), SADC_Prefixes!A:A, 0))),COUNTIF($D$2:D375, LEFT(D375,2)&amp;"*")=1),1,""))</f>
        <v/>
      </c>
      <c r="R375" s="10" t="str">
        <f>IF(D375="","",_xlfn.IFNA(VLOOKUP(LEFT(D375,2), SADC_Prefixes!$A$2:$B$20, 2, FALSE),"Non SADC/DX"))</f>
        <v/>
      </c>
    </row>
    <row r="376" spans="13:18" x14ac:dyDescent="0.15">
      <c r="M376" s="10" t="str">
        <f>IF(D376="","",IF(OR(NOT(ISNA(VLOOKUP(LEFT(D376,3),SADC_Prefixes!$A$1:$B$21,2,FALSE))),NOT(ISNA(VLOOKUP(LEFT(D376,2),SADC_Prefixes!$A$1:$B$21,2,FALSE)))),IF(OR(E376="30m",E376="60m"),2,1),0))</f>
        <v/>
      </c>
      <c r="N376" s="10" t="str">
        <f>IF(D376="","",IF(AND(COUNTIFS($D$2:D376,D376,$E$2:E376,E376,$F$2:F376,F376)=1,M376&gt;0),M376,0))</f>
        <v/>
      </c>
      <c r="O376" s="10" t="str">
        <f>IF(AND(D376&lt;&gt;"",COUNTIFS($D$2:D376,D376,$E$2:E376,E376,$F$2:F376,F376)&gt;1),"Dupe","")</f>
        <v/>
      </c>
      <c r="P376" s="10" t="str">
        <f>IF(J376="","",IF(AND(NOT(ISNA(MATCH(J376,SADC_Prefixes!$F$1:$F$83,0))),COUNTIF($J$2:J376,J376)=1),1,""))</f>
        <v/>
      </c>
      <c r="Q376" s="10" t="str">
        <f>IF(D376="","",IF(AND(NOT(ISNA(MATCH(LEFT(D376,2), SADC_Prefixes!A:A, 0))),COUNTIF($D$2:D376, LEFT(D376,2)&amp;"*")=1),1,""))</f>
        <v/>
      </c>
      <c r="R376" s="10" t="str">
        <f>IF(D376="","",_xlfn.IFNA(VLOOKUP(LEFT(D376,2), SADC_Prefixes!$A$2:$B$20, 2, FALSE),"Non SADC/DX"))</f>
        <v/>
      </c>
    </row>
    <row r="377" spans="13:18" x14ac:dyDescent="0.15">
      <c r="M377" s="10" t="str">
        <f>IF(D377="","",IF(OR(NOT(ISNA(VLOOKUP(LEFT(D377,3),SADC_Prefixes!$A$1:$B$21,2,FALSE))),NOT(ISNA(VLOOKUP(LEFT(D377,2),SADC_Prefixes!$A$1:$B$21,2,FALSE)))),IF(OR(E377="30m",E377="60m"),2,1),0))</f>
        <v/>
      </c>
      <c r="N377" s="10" t="str">
        <f>IF(D377="","",IF(AND(COUNTIFS($D$2:D377,D377,$E$2:E377,E377,$F$2:F377,F377)=1,M377&gt;0),M377,0))</f>
        <v/>
      </c>
      <c r="O377" s="10" t="str">
        <f>IF(AND(D377&lt;&gt;"",COUNTIFS($D$2:D377,D377,$E$2:E377,E377,$F$2:F377,F377)&gt;1),"Dupe","")</f>
        <v/>
      </c>
      <c r="P377" s="10" t="str">
        <f>IF(J377="","",IF(AND(NOT(ISNA(MATCH(J377,SADC_Prefixes!$F$1:$F$83,0))),COUNTIF($J$2:J377,J377)=1),1,""))</f>
        <v/>
      </c>
      <c r="Q377" s="10" t="str">
        <f>IF(D377="","",IF(AND(NOT(ISNA(MATCH(LEFT(D377,2), SADC_Prefixes!A:A, 0))),COUNTIF($D$2:D377, LEFT(D377,2)&amp;"*")=1),1,""))</f>
        <v/>
      </c>
      <c r="R377" s="10" t="str">
        <f>IF(D377="","",_xlfn.IFNA(VLOOKUP(LEFT(D377,2), SADC_Prefixes!$A$2:$B$20, 2, FALSE),"Non SADC/DX"))</f>
        <v/>
      </c>
    </row>
    <row r="378" spans="13:18" x14ac:dyDescent="0.15">
      <c r="M378" s="10" t="str">
        <f>IF(D378="","",IF(OR(NOT(ISNA(VLOOKUP(LEFT(D378,3),SADC_Prefixes!$A$1:$B$21,2,FALSE))),NOT(ISNA(VLOOKUP(LEFT(D378,2),SADC_Prefixes!$A$1:$B$21,2,FALSE)))),IF(OR(E378="30m",E378="60m"),2,1),0))</f>
        <v/>
      </c>
      <c r="N378" s="10" t="str">
        <f>IF(D378="","",IF(AND(COUNTIFS($D$2:D378,D378,$E$2:E378,E378,$F$2:F378,F378)=1,M378&gt;0),M378,0))</f>
        <v/>
      </c>
      <c r="O378" s="10" t="str">
        <f>IF(AND(D378&lt;&gt;"",COUNTIFS($D$2:D378,D378,$E$2:E378,E378,$F$2:F378,F378)&gt;1),"Dupe","")</f>
        <v/>
      </c>
      <c r="P378" s="10" t="str">
        <f>IF(J378="","",IF(AND(NOT(ISNA(MATCH(J378,SADC_Prefixes!$F$1:$F$83,0))),COUNTIF($J$2:J378,J378)=1),1,""))</f>
        <v/>
      </c>
      <c r="Q378" s="10" t="str">
        <f>IF(D378="","",IF(AND(NOT(ISNA(MATCH(LEFT(D378,2), SADC_Prefixes!A:A, 0))),COUNTIF($D$2:D378, LEFT(D378,2)&amp;"*")=1),1,""))</f>
        <v/>
      </c>
      <c r="R378" s="10" t="str">
        <f>IF(D378="","",_xlfn.IFNA(VLOOKUP(LEFT(D378,2), SADC_Prefixes!$A$2:$B$20, 2, FALSE),"Non SADC/DX"))</f>
        <v/>
      </c>
    </row>
    <row r="379" spans="13:18" x14ac:dyDescent="0.15">
      <c r="M379" s="10" t="str">
        <f>IF(D379="","",IF(OR(NOT(ISNA(VLOOKUP(LEFT(D379,3),SADC_Prefixes!$A$1:$B$21,2,FALSE))),NOT(ISNA(VLOOKUP(LEFT(D379,2),SADC_Prefixes!$A$1:$B$21,2,FALSE)))),IF(OR(E379="30m",E379="60m"),2,1),0))</f>
        <v/>
      </c>
      <c r="N379" s="10" t="str">
        <f>IF(D379="","",IF(AND(COUNTIFS($D$2:D379,D379,$E$2:E379,E379,$F$2:F379,F379)=1,M379&gt;0),M379,0))</f>
        <v/>
      </c>
      <c r="O379" s="10" t="str">
        <f>IF(AND(D379&lt;&gt;"",COUNTIFS($D$2:D379,D379,$E$2:E379,E379,$F$2:F379,F379)&gt;1),"Dupe","")</f>
        <v/>
      </c>
      <c r="P379" s="10" t="str">
        <f>IF(J379="","",IF(AND(NOT(ISNA(MATCH(J379,SADC_Prefixes!$F$1:$F$83,0))),COUNTIF($J$2:J379,J379)=1),1,""))</f>
        <v/>
      </c>
      <c r="Q379" s="10" t="str">
        <f>IF(D379="","",IF(AND(NOT(ISNA(MATCH(LEFT(D379,2), SADC_Prefixes!A:A, 0))),COUNTIF($D$2:D379, LEFT(D379,2)&amp;"*")=1),1,""))</f>
        <v/>
      </c>
      <c r="R379" s="10" t="str">
        <f>IF(D379="","",_xlfn.IFNA(VLOOKUP(LEFT(D379,2), SADC_Prefixes!$A$2:$B$20, 2, FALSE),"Non SADC/DX"))</f>
        <v/>
      </c>
    </row>
    <row r="380" spans="13:18" x14ac:dyDescent="0.15">
      <c r="M380" s="10" t="str">
        <f>IF(D380="","",IF(OR(NOT(ISNA(VLOOKUP(LEFT(D380,3),SADC_Prefixes!$A$1:$B$21,2,FALSE))),NOT(ISNA(VLOOKUP(LEFT(D380,2),SADC_Prefixes!$A$1:$B$21,2,FALSE)))),IF(OR(E380="30m",E380="60m"),2,1),0))</f>
        <v/>
      </c>
      <c r="N380" s="10" t="str">
        <f>IF(D380="","",IF(AND(COUNTIFS($D$2:D380,D380,$E$2:E380,E380,$F$2:F380,F380)=1,M380&gt;0),M380,0))</f>
        <v/>
      </c>
      <c r="O380" s="10" t="str">
        <f>IF(AND(D380&lt;&gt;"",COUNTIFS($D$2:D380,D380,$E$2:E380,E380,$F$2:F380,F380)&gt;1),"Dupe","")</f>
        <v/>
      </c>
      <c r="P380" s="10" t="str">
        <f>IF(J380="","",IF(AND(NOT(ISNA(MATCH(J380,SADC_Prefixes!$F$1:$F$83,0))),COUNTIF($J$2:J380,J380)=1),1,""))</f>
        <v/>
      </c>
      <c r="Q380" s="10" t="str">
        <f>IF(D380="","",IF(AND(NOT(ISNA(MATCH(LEFT(D380,2), SADC_Prefixes!A:A, 0))),COUNTIF($D$2:D380, LEFT(D380,2)&amp;"*")=1),1,""))</f>
        <v/>
      </c>
      <c r="R380" s="10" t="str">
        <f>IF(D380="","",_xlfn.IFNA(VLOOKUP(LEFT(D380,2), SADC_Prefixes!$A$2:$B$20, 2, FALSE),"Non SADC/DX"))</f>
        <v/>
      </c>
    </row>
    <row r="381" spans="13:18" x14ac:dyDescent="0.15">
      <c r="M381" s="10" t="str">
        <f>IF(D381="","",IF(OR(NOT(ISNA(VLOOKUP(LEFT(D381,3),SADC_Prefixes!$A$1:$B$21,2,FALSE))),NOT(ISNA(VLOOKUP(LEFT(D381,2),SADC_Prefixes!$A$1:$B$21,2,FALSE)))),IF(OR(E381="30m",E381="60m"),2,1),0))</f>
        <v/>
      </c>
      <c r="N381" s="10" t="str">
        <f>IF(D381="","",IF(AND(COUNTIFS($D$2:D381,D381,$E$2:E381,E381,$F$2:F381,F381)=1,M381&gt;0),M381,0))</f>
        <v/>
      </c>
      <c r="O381" s="10" t="str">
        <f>IF(AND(D381&lt;&gt;"",COUNTIFS($D$2:D381,D381,$E$2:E381,E381,$F$2:F381,F381)&gt;1),"Dupe","")</f>
        <v/>
      </c>
      <c r="P381" s="10" t="str">
        <f>IF(J381="","",IF(AND(NOT(ISNA(MATCH(J381,SADC_Prefixes!$F$1:$F$83,0))),COUNTIF($J$2:J381,J381)=1),1,""))</f>
        <v/>
      </c>
      <c r="Q381" s="10" t="str">
        <f>IF(D381="","",IF(AND(NOT(ISNA(MATCH(LEFT(D381,2), SADC_Prefixes!A:A, 0))),COUNTIF($D$2:D381, LEFT(D381,2)&amp;"*")=1),1,""))</f>
        <v/>
      </c>
      <c r="R381" s="10" t="str">
        <f>IF(D381="","",_xlfn.IFNA(VLOOKUP(LEFT(D381,2), SADC_Prefixes!$A$2:$B$20, 2, FALSE),"Non SADC/DX"))</f>
        <v/>
      </c>
    </row>
    <row r="382" spans="13:18" x14ac:dyDescent="0.15">
      <c r="M382" s="10" t="str">
        <f>IF(D382="","",IF(OR(NOT(ISNA(VLOOKUP(LEFT(D382,3),SADC_Prefixes!$A$1:$B$21,2,FALSE))),NOT(ISNA(VLOOKUP(LEFT(D382,2),SADC_Prefixes!$A$1:$B$21,2,FALSE)))),IF(OR(E382="30m",E382="60m"),2,1),0))</f>
        <v/>
      </c>
      <c r="N382" s="10" t="str">
        <f>IF(D382="","",IF(AND(COUNTIFS($D$2:D382,D382,$E$2:E382,E382,$F$2:F382,F382)=1,M382&gt;0),M382,0))</f>
        <v/>
      </c>
      <c r="O382" s="10" t="str">
        <f>IF(AND(D382&lt;&gt;"",COUNTIFS($D$2:D382,D382,$E$2:E382,E382,$F$2:F382,F382)&gt;1),"Dupe","")</f>
        <v/>
      </c>
      <c r="P382" s="10" t="str">
        <f>IF(J382="","",IF(AND(NOT(ISNA(MATCH(J382,SADC_Prefixes!$F$1:$F$83,0))),COUNTIF($J$2:J382,J382)=1),1,""))</f>
        <v/>
      </c>
      <c r="Q382" s="10" t="str">
        <f>IF(D382="","",IF(AND(NOT(ISNA(MATCH(LEFT(D382,2), SADC_Prefixes!A:A, 0))),COUNTIF($D$2:D382, LEFT(D382,2)&amp;"*")=1),1,""))</f>
        <v/>
      </c>
      <c r="R382" s="10" t="str">
        <f>IF(D382="","",_xlfn.IFNA(VLOOKUP(LEFT(D382,2), SADC_Prefixes!$A$2:$B$20, 2, FALSE),"Non SADC/DX"))</f>
        <v/>
      </c>
    </row>
    <row r="383" spans="13:18" x14ac:dyDescent="0.15">
      <c r="M383" s="10" t="str">
        <f>IF(D383="","",IF(OR(NOT(ISNA(VLOOKUP(LEFT(D383,3),SADC_Prefixes!$A$1:$B$21,2,FALSE))),NOT(ISNA(VLOOKUP(LEFT(D383,2),SADC_Prefixes!$A$1:$B$21,2,FALSE)))),IF(OR(E383="30m",E383="60m"),2,1),0))</f>
        <v/>
      </c>
      <c r="N383" s="10" t="str">
        <f>IF(D383="","",IF(AND(COUNTIFS($D$2:D383,D383,$E$2:E383,E383,$F$2:F383,F383)=1,M383&gt;0),M383,0))</f>
        <v/>
      </c>
      <c r="O383" s="10" t="str">
        <f>IF(AND(D383&lt;&gt;"",COUNTIFS($D$2:D383,D383,$E$2:E383,E383,$F$2:F383,F383)&gt;1),"Dupe","")</f>
        <v/>
      </c>
      <c r="P383" s="10" t="str">
        <f>IF(J383="","",IF(AND(NOT(ISNA(MATCH(J383,SADC_Prefixes!$F$1:$F$83,0))),COUNTIF($J$2:J383,J383)=1),1,""))</f>
        <v/>
      </c>
      <c r="Q383" s="10" t="str">
        <f>IF(D383="","",IF(AND(NOT(ISNA(MATCH(LEFT(D383,2), SADC_Prefixes!A:A, 0))),COUNTIF($D$2:D383, LEFT(D383,2)&amp;"*")=1),1,""))</f>
        <v/>
      </c>
      <c r="R383" s="10" t="str">
        <f>IF(D383="","",_xlfn.IFNA(VLOOKUP(LEFT(D383,2), SADC_Prefixes!$A$2:$B$20, 2, FALSE),"Non SADC/DX"))</f>
        <v/>
      </c>
    </row>
    <row r="384" spans="13:18" x14ac:dyDescent="0.15">
      <c r="M384" s="10" t="str">
        <f>IF(D384="","",IF(OR(NOT(ISNA(VLOOKUP(LEFT(D384,3),SADC_Prefixes!$A$1:$B$21,2,FALSE))),NOT(ISNA(VLOOKUP(LEFT(D384,2),SADC_Prefixes!$A$1:$B$21,2,FALSE)))),IF(OR(E384="30m",E384="60m"),2,1),0))</f>
        <v/>
      </c>
      <c r="N384" s="10" t="str">
        <f>IF(D384="","",IF(AND(COUNTIFS($D$2:D384,D384,$E$2:E384,E384,$F$2:F384,F384)=1,M384&gt;0),M384,0))</f>
        <v/>
      </c>
      <c r="O384" s="10" t="str">
        <f>IF(AND(D384&lt;&gt;"",COUNTIFS($D$2:D384,D384,$E$2:E384,E384,$F$2:F384,F384)&gt;1),"Dupe","")</f>
        <v/>
      </c>
      <c r="P384" s="10" t="str">
        <f>IF(J384="","",IF(AND(NOT(ISNA(MATCH(J384,SADC_Prefixes!$F$1:$F$83,0))),COUNTIF($J$2:J384,J384)=1),1,""))</f>
        <v/>
      </c>
      <c r="Q384" s="10" t="str">
        <f>IF(D384="","",IF(AND(NOT(ISNA(MATCH(LEFT(D384,2), SADC_Prefixes!A:A, 0))),COUNTIF($D$2:D384, LEFT(D384,2)&amp;"*")=1),1,""))</f>
        <v/>
      </c>
      <c r="R384" s="10" t="str">
        <f>IF(D384="","",_xlfn.IFNA(VLOOKUP(LEFT(D384,2), SADC_Prefixes!$A$2:$B$20, 2, FALSE),"Non SADC/DX"))</f>
        <v/>
      </c>
    </row>
    <row r="385" spans="13:18" x14ac:dyDescent="0.15">
      <c r="M385" s="10" t="str">
        <f>IF(D385="","",IF(OR(NOT(ISNA(VLOOKUP(LEFT(D385,3),SADC_Prefixes!$A$1:$B$21,2,FALSE))),NOT(ISNA(VLOOKUP(LEFT(D385,2),SADC_Prefixes!$A$1:$B$21,2,FALSE)))),IF(OR(E385="30m",E385="60m"),2,1),0))</f>
        <v/>
      </c>
      <c r="N385" s="10" t="str">
        <f>IF(D385="","",IF(AND(COUNTIFS($D$2:D385,D385,$E$2:E385,E385,$F$2:F385,F385)=1,M385&gt;0),M385,0))</f>
        <v/>
      </c>
      <c r="O385" s="10" t="str">
        <f>IF(AND(D385&lt;&gt;"",COUNTIFS($D$2:D385,D385,$E$2:E385,E385,$F$2:F385,F385)&gt;1),"Dupe","")</f>
        <v/>
      </c>
      <c r="P385" s="10" t="str">
        <f>IF(J385="","",IF(AND(NOT(ISNA(MATCH(J385,SADC_Prefixes!$F$1:$F$83,0))),COUNTIF($J$2:J385,J385)=1),1,""))</f>
        <v/>
      </c>
      <c r="Q385" s="10" t="str">
        <f>IF(D385="","",IF(AND(NOT(ISNA(MATCH(LEFT(D385,2), SADC_Prefixes!A:A, 0))),COUNTIF($D$2:D385, LEFT(D385,2)&amp;"*")=1),1,""))</f>
        <v/>
      </c>
      <c r="R385" s="10" t="str">
        <f>IF(D385="","",_xlfn.IFNA(VLOOKUP(LEFT(D385,2), SADC_Prefixes!$A$2:$B$20, 2, FALSE),"Non SADC/DX"))</f>
        <v/>
      </c>
    </row>
    <row r="386" spans="13:18" x14ac:dyDescent="0.15">
      <c r="M386" s="10" t="str">
        <f>IF(D386="","",IF(OR(NOT(ISNA(VLOOKUP(LEFT(D386,3),SADC_Prefixes!$A$1:$B$21,2,FALSE))),NOT(ISNA(VLOOKUP(LEFT(D386,2),SADC_Prefixes!$A$1:$B$21,2,FALSE)))),IF(OR(E386="30m",E386="60m"),2,1),0))</f>
        <v/>
      </c>
      <c r="N386" s="10" t="str">
        <f>IF(D386="","",IF(AND(COUNTIFS($D$2:D386,D386,$E$2:E386,E386,$F$2:F386,F386)=1,M386&gt;0),M386,0))</f>
        <v/>
      </c>
      <c r="O386" s="10" t="str">
        <f>IF(AND(D386&lt;&gt;"",COUNTIFS($D$2:D386,D386,$E$2:E386,E386,$F$2:F386,F386)&gt;1),"Dupe","")</f>
        <v/>
      </c>
      <c r="P386" s="10" t="str">
        <f>IF(J386="","",IF(AND(NOT(ISNA(MATCH(J386,SADC_Prefixes!$F$1:$F$83,0))),COUNTIF($J$2:J386,J386)=1),1,""))</f>
        <v/>
      </c>
      <c r="Q386" s="10" t="str">
        <f>IF(D386="","",IF(AND(NOT(ISNA(MATCH(LEFT(D386,2), SADC_Prefixes!A:A, 0))),COUNTIF($D$2:D386, LEFT(D386,2)&amp;"*")=1),1,""))</f>
        <v/>
      </c>
      <c r="R386" s="10" t="str">
        <f>IF(D386="","",_xlfn.IFNA(VLOOKUP(LEFT(D386,2), SADC_Prefixes!$A$2:$B$20, 2, FALSE),"Non SADC/DX"))</f>
        <v/>
      </c>
    </row>
    <row r="387" spans="13:18" x14ac:dyDescent="0.15">
      <c r="M387" s="10" t="str">
        <f>IF(D387="","",IF(OR(NOT(ISNA(VLOOKUP(LEFT(D387,3),SADC_Prefixes!$A$1:$B$21,2,FALSE))),NOT(ISNA(VLOOKUP(LEFT(D387,2),SADC_Prefixes!$A$1:$B$21,2,FALSE)))),IF(OR(E387="30m",E387="60m"),2,1),0))</f>
        <v/>
      </c>
      <c r="N387" s="10" t="str">
        <f>IF(D387="","",IF(AND(COUNTIFS($D$2:D387,D387,$E$2:E387,E387,$F$2:F387,F387)=1,M387&gt;0),M387,0))</f>
        <v/>
      </c>
      <c r="O387" s="10" t="str">
        <f>IF(AND(D387&lt;&gt;"",COUNTIFS($D$2:D387,D387,$E$2:E387,E387,$F$2:F387,F387)&gt;1),"Dupe","")</f>
        <v/>
      </c>
      <c r="P387" s="10" t="str">
        <f>IF(J387="","",IF(AND(NOT(ISNA(MATCH(J387,SADC_Prefixes!$F$1:$F$83,0))),COUNTIF($J$2:J387,J387)=1),1,""))</f>
        <v/>
      </c>
      <c r="Q387" s="10" t="str">
        <f>IF(D387="","",IF(AND(NOT(ISNA(MATCH(LEFT(D387,2), SADC_Prefixes!A:A, 0))),COUNTIF($D$2:D387, LEFT(D387,2)&amp;"*")=1),1,""))</f>
        <v/>
      </c>
      <c r="R387" s="10" t="str">
        <f>IF(D387="","",_xlfn.IFNA(VLOOKUP(LEFT(D387,2), SADC_Prefixes!$A$2:$B$20, 2, FALSE),"Non SADC/DX"))</f>
        <v/>
      </c>
    </row>
    <row r="388" spans="13:18" x14ac:dyDescent="0.15">
      <c r="M388" s="10" t="str">
        <f>IF(D388="","",IF(OR(NOT(ISNA(VLOOKUP(LEFT(D388,3),SADC_Prefixes!$A$1:$B$21,2,FALSE))),NOT(ISNA(VLOOKUP(LEFT(D388,2),SADC_Prefixes!$A$1:$B$21,2,FALSE)))),IF(OR(E388="30m",E388="60m"),2,1),0))</f>
        <v/>
      </c>
      <c r="N388" s="10" t="str">
        <f>IF(D388="","",IF(AND(COUNTIFS($D$2:D388,D388,$E$2:E388,E388,$F$2:F388,F388)=1,M388&gt;0),M388,0))</f>
        <v/>
      </c>
      <c r="O388" s="10" t="str">
        <f>IF(AND(D388&lt;&gt;"",COUNTIFS($D$2:D388,D388,$E$2:E388,E388,$F$2:F388,F388)&gt;1),"Dupe","")</f>
        <v/>
      </c>
      <c r="P388" s="10" t="str">
        <f>IF(J388="","",IF(AND(NOT(ISNA(MATCH(J388,SADC_Prefixes!$F$1:$F$83,0))),COUNTIF($J$2:J388,J388)=1),1,""))</f>
        <v/>
      </c>
      <c r="Q388" s="10" t="str">
        <f>IF(D388="","",IF(AND(NOT(ISNA(MATCH(LEFT(D388,2), SADC_Prefixes!A:A, 0))),COUNTIF($D$2:D388, LEFT(D388,2)&amp;"*")=1),1,""))</f>
        <v/>
      </c>
      <c r="R388" s="10" t="str">
        <f>IF(D388="","",_xlfn.IFNA(VLOOKUP(LEFT(D388,2), SADC_Prefixes!$A$2:$B$20, 2, FALSE),"Non SADC/DX"))</f>
        <v/>
      </c>
    </row>
    <row r="389" spans="13:18" x14ac:dyDescent="0.15">
      <c r="M389" s="10" t="str">
        <f>IF(D389="","",IF(OR(NOT(ISNA(VLOOKUP(LEFT(D389,3),SADC_Prefixes!$A$1:$B$21,2,FALSE))),NOT(ISNA(VLOOKUP(LEFT(D389,2),SADC_Prefixes!$A$1:$B$21,2,FALSE)))),IF(OR(E389="30m",E389="60m"),2,1),0))</f>
        <v/>
      </c>
      <c r="N389" s="10" t="str">
        <f>IF(D389="","",IF(AND(COUNTIFS($D$2:D389,D389,$E$2:E389,E389,$F$2:F389,F389)=1,M389&gt;0),M389,0))</f>
        <v/>
      </c>
      <c r="O389" s="10" t="str">
        <f>IF(AND(D389&lt;&gt;"",COUNTIFS($D$2:D389,D389,$E$2:E389,E389,$F$2:F389,F389)&gt;1),"Dupe","")</f>
        <v/>
      </c>
      <c r="P389" s="10" t="str">
        <f>IF(J389="","",IF(AND(NOT(ISNA(MATCH(J389,SADC_Prefixes!$F$1:$F$83,0))),COUNTIF($J$2:J389,J389)=1),1,""))</f>
        <v/>
      </c>
      <c r="Q389" s="10" t="str">
        <f>IF(D389="","",IF(AND(NOT(ISNA(MATCH(LEFT(D389,2), SADC_Prefixes!A:A, 0))),COUNTIF($D$2:D389, LEFT(D389,2)&amp;"*")=1),1,""))</f>
        <v/>
      </c>
      <c r="R389" s="10" t="str">
        <f>IF(D389="","",_xlfn.IFNA(VLOOKUP(LEFT(D389,2), SADC_Prefixes!$A$2:$B$20, 2, FALSE),"Non SADC/DX"))</f>
        <v/>
      </c>
    </row>
    <row r="390" spans="13:18" x14ac:dyDescent="0.15">
      <c r="M390" s="10" t="str">
        <f>IF(D390="","",IF(OR(NOT(ISNA(VLOOKUP(LEFT(D390,3),SADC_Prefixes!$A$1:$B$21,2,FALSE))),NOT(ISNA(VLOOKUP(LEFT(D390,2),SADC_Prefixes!$A$1:$B$21,2,FALSE)))),IF(OR(E390="30m",E390="60m"),2,1),0))</f>
        <v/>
      </c>
      <c r="N390" s="10" t="str">
        <f>IF(D390="","",IF(AND(COUNTIFS($D$2:D390,D390,$E$2:E390,E390,$F$2:F390,F390)=1,M390&gt;0),M390,0))</f>
        <v/>
      </c>
      <c r="O390" s="10" t="str">
        <f>IF(AND(D390&lt;&gt;"",COUNTIFS($D$2:D390,D390,$E$2:E390,E390,$F$2:F390,F390)&gt;1),"Dupe","")</f>
        <v/>
      </c>
      <c r="P390" s="10" t="str">
        <f>IF(J390="","",IF(AND(NOT(ISNA(MATCH(J390,SADC_Prefixes!$F$1:$F$83,0))),COUNTIF($J$2:J390,J390)=1),1,""))</f>
        <v/>
      </c>
      <c r="Q390" s="10" t="str">
        <f>IF(D390="","",IF(AND(NOT(ISNA(MATCH(LEFT(D390,2), SADC_Prefixes!A:A, 0))),COUNTIF($D$2:D390, LEFT(D390,2)&amp;"*")=1),1,""))</f>
        <v/>
      </c>
      <c r="R390" s="10" t="str">
        <f>IF(D390="","",_xlfn.IFNA(VLOOKUP(LEFT(D390,2), SADC_Prefixes!$A$2:$B$20, 2, FALSE),"Non SADC/DX"))</f>
        <v/>
      </c>
    </row>
    <row r="391" spans="13:18" x14ac:dyDescent="0.15">
      <c r="M391" s="10" t="str">
        <f>IF(D391="","",IF(OR(NOT(ISNA(VLOOKUP(LEFT(D391,3),SADC_Prefixes!$A$1:$B$21,2,FALSE))),NOT(ISNA(VLOOKUP(LEFT(D391,2),SADC_Prefixes!$A$1:$B$21,2,FALSE)))),IF(OR(E391="30m",E391="60m"),2,1),0))</f>
        <v/>
      </c>
      <c r="N391" s="10" t="str">
        <f>IF(D391="","",IF(AND(COUNTIFS($D$2:D391,D391,$E$2:E391,E391,$F$2:F391,F391)=1,M391&gt;0),M391,0))</f>
        <v/>
      </c>
      <c r="O391" s="10" t="str">
        <f>IF(AND(D391&lt;&gt;"",COUNTIFS($D$2:D391,D391,$E$2:E391,E391,$F$2:F391,F391)&gt;1),"Dupe","")</f>
        <v/>
      </c>
      <c r="P391" s="10" t="str">
        <f>IF(J391="","",IF(AND(NOT(ISNA(MATCH(J391,SADC_Prefixes!$F$1:$F$83,0))),COUNTIF($J$2:J391,J391)=1),1,""))</f>
        <v/>
      </c>
      <c r="Q391" s="10" t="str">
        <f>IF(D391="","",IF(AND(NOT(ISNA(MATCH(LEFT(D391,2), SADC_Prefixes!A:A, 0))),COUNTIF($D$2:D391, LEFT(D391,2)&amp;"*")=1),1,""))</f>
        <v/>
      </c>
      <c r="R391" s="10" t="str">
        <f>IF(D391="","",_xlfn.IFNA(VLOOKUP(LEFT(D391,2), SADC_Prefixes!$A$2:$B$20, 2, FALSE),"Non SADC/DX"))</f>
        <v/>
      </c>
    </row>
    <row r="392" spans="13:18" x14ac:dyDescent="0.15">
      <c r="M392" s="10" t="str">
        <f>IF(D392="","",IF(OR(NOT(ISNA(VLOOKUP(LEFT(D392,3),SADC_Prefixes!$A$1:$B$21,2,FALSE))),NOT(ISNA(VLOOKUP(LEFT(D392,2),SADC_Prefixes!$A$1:$B$21,2,FALSE)))),IF(OR(E392="30m",E392="60m"),2,1),0))</f>
        <v/>
      </c>
      <c r="N392" s="10" t="str">
        <f>IF(D392="","",IF(AND(COUNTIFS($D$2:D392,D392,$E$2:E392,E392,$F$2:F392,F392)=1,M392&gt;0),M392,0))</f>
        <v/>
      </c>
      <c r="O392" s="10" t="str">
        <f>IF(AND(D392&lt;&gt;"",COUNTIFS($D$2:D392,D392,$E$2:E392,E392,$F$2:F392,F392)&gt;1),"Dupe","")</f>
        <v/>
      </c>
      <c r="P392" s="10" t="str">
        <f>IF(J392="","",IF(AND(NOT(ISNA(MATCH(J392,SADC_Prefixes!$F$1:$F$83,0))),COUNTIF($J$2:J392,J392)=1),1,""))</f>
        <v/>
      </c>
      <c r="Q392" s="10" t="str">
        <f>IF(D392="","",IF(AND(NOT(ISNA(MATCH(LEFT(D392,2), SADC_Prefixes!A:A, 0))),COUNTIF($D$2:D392, LEFT(D392,2)&amp;"*")=1),1,""))</f>
        <v/>
      </c>
      <c r="R392" s="10" t="str">
        <f>IF(D392="","",_xlfn.IFNA(VLOOKUP(LEFT(D392,2), SADC_Prefixes!$A$2:$B$20, 2, FALSE),"Non SADC/DX"))</f>
        <v/>
      </c>
    </row>
    <row r="393" spans="13:18" x14ac:dyDescent="0.15">
      <c r="M393" s="10" t="str">
        <f>IF(D393="","",IF(OR(NOT(ISNA(VLOOKUP(LEFT(D393,3),SADC_Prefixes!$A$1:$B$21,2,FALSE))),NOT(ISNA(VLOOKUP(LEFT(D393,2),SADC_Prefixes!$A$1:$B$21,2,FALSE)))),IF(OR(E393="30m",E393="60m"),2,1),0))</f>
        <v/>
      </c>
      <c r="N393" s="10" t="str">
        <f>IF(D393="","",IF(AND(COUNTIFS($D$2:D393,D393,$E$2:E393,E393,$F$2:F393,F393)=1,M393&gt;0),M393,0))</f>
        <v/>
      </c>
      <c r="O393" s="10" t="str">
        <f>IF(AND(D393&lt;&gt;"",COUNTIFS($D$2:D393,D393,$E$2:E393,E393,$F$2:F393,F393)&gt;1),"Dupe","")</f>
        <v/>
      </c>
      <c r="P393" s="10" t="str">
        <f>IF(J393="","",IF(AND(NOT(ISNA(MATCH(J393,SADC_Prefixes!$F$1:$F$83,0))),COUNTIF($J$2:J393,J393)=1),1,""))</f>
        <v/>
      </c>
      <c r="Q393" s="10" t="str">
        <f>IF(D393="","",IF(AND(NOT(ISNA(MATCH(LEFT(D393,2), SADC_Prefixes!A:A, 0))),COUNTIF($D$2:D393, LEFT(D393,2)&amp;"*")=1),1,""))</f>
        <v/>
      </c>
      <c r="R393" s="10" t="str">
        <f>IF(D393="","",_xlfn.IFNA(VLOOKUP(LEFT(D393,2), SADC_Prefixes!$A$2:$B$20, 2, FALSE),"Non SADC/DX"))</f>
        <v/>
      </c>
    </row>
    <row r="394" spans="13:18" x14ac:dyDescent="0.15">
      <c r="M394" s="10" t="str">
        <f>IF(D394="","",IF(OR(NOT(ISNA(VLOOKUP(LEFT(D394,3),SADC_Prefixes!$A$1:$B$21,2,FALSE))),NOT(ISNA(VLOOKUP(LEFT(D394,2),SADC_Prefixes!$A$1:$B$21,2,FALSE)))),IF(OR(E394="30m",E394="60m"),2,1),0))</f>
        <v/>
      </c>
      <c r="N394" s="10" t="str">
        <f>IF(D394="","",IF(AND(COUNTIFS($D$2:D394,D394,$E$2:E394,E394,$F$2:F394,F394)=1,M394&gt;0),M394,0))</f>
        <v/>
      </c>
      <c r="O394" s="10" t="str">
        <f>IF(AND(D394&lt;&gt;"",COUNTIFS($D$2:D394,D394,$E$2:E394,E394,$F$2:F394,F394)&gt;1),"Dupe","")</f>
        <v/>
      </c>
      <c r="P394" s="10" t="str">
        <f>IF(J394="","",IF(AND(NOT(ISNA(MATCH(J394,SADC_Prefixes!$F$1:$F$83,0))),COUNTIF($J$2:J394,J394)=1),1,""))</f>
        <v/>
      </c>
      <c r="Q394" s="10" t="str">
        <f>IF(D394="","",IF(AND(NOT(ISNA(MATCH(LEFT(D394,2), SADC_Prefixes!A:A, 0))),COUNTIF($D$2:D394, LEFT(D394,2)&amp;"*")=1),1,""))</f>
        <v/>
      </c>
      <c r="R394" s="10" t="str">
        <f>IF(D394="","",_xlfn.IFNA(VLOOKUP(LEFT(D394,2), SADC_Prefixes!$A$2:$B$20, 2, FALSE),"Non SADC/DX"))</f>
        <v/>
      </c>
    </row>
    <row r="395" spans="13:18" x14ac:dyDescent="0.15">
      <c r="M395" s="10" t="str">
        <f>IF(D395="","",IF(OR(NOT(ISNA(VLOOKUP(LEFT(D395,3),SADC_Prefixes!$A$1:$B$21,2,FALSE))),NOT(ISNA(VLOOKUP(LEFT(D395,2),SADC_Prefixes!$A$1:$B$21,2,FALSE)))),IF(OR(E395="30m",E395="60m"),2,1),0))</f>
        <v/>
      </c>
      <c r="N395" s="10" t="str">
        <f>IF(D395="","",IF(AND(COUNTIFS($D$2:D395,D395,$E$2:E395,E395,$F$2:F395,F395)=1,M395&gt;0),M395,0))</f>
        <v/>
      </c>
      <c r="O395" s="10" t="str">
        <f>IF(AND(D395&lt;&gt;"",COUNTIFS($D$2:D395,D395,$E$2:E395,E395,$F$2:F395,F395)&gt;1),"Dupe","")</f>
        <v/>
      </c>
      <c r="P395" s="10" t="str">
        <f>IF(J395="","",IF(AND(NOT(ISNA(MATCH(J395,SADC_Prefixes!$F$1:$F$83,0))),COUNTIF($J$2:J395,J395)=1),1,""))</f>
        <v/>
      </c>
      <c r="Q395" s="10" t="str">
        <f>IF(D395="","",IF(AND(NOT(ISNA(MATCH(LEFT(D395,2), SADC_Prefixes!A:A, 0))),COUNTIF($D$2:D395, LEFT(D395,2)&amp;"*")=1),1,""))</f>
        <v/>
      </c>
      <c r="R395" s="10" t="str">
        <f>IF(D395="","",_xlfn.IFNA(VLOOKUP(LEFT(D395,2), SADC_Prefixes!$A$2:$B$20, 2, FALSE),"Non SADC/DX"))</f>
        <v/>
      </c>
    </row>
    <row r="396" spans="13:18" x14ac:dyDescent="0.15">
      <c r="M396" s="10" t="str">
        <f>IF(D396="","",IF(OR(NOT(ISNA(VLOOKUP(LEFT(D396,3),SADC_Prefixes!$A$1:$B$21,2,FALSE))),NOT(ISNA(VLOOKUP(LEFT(D396,2),SADC_Prefixes!$A$1:$B$21,2,FALSE)))),IF(OR(E396="30m",E396="60m"),2,1),0))</f>
        <v/>
      </c>
      <c r="N396" s="10" t="str">
        <f>IF(D396="","",IF(AND(COUNTIFS($D$2:D396,D396,$E$2:E396,E396,$F$2:F396,F396)=1,M396&gt;0),M396,0))</f>
        <v/>
      </c>
      <c r="O396" s="10" t="str">
        <f>IF(AND(D396&lt;&gt;"",COUNTIFS($D$2:D396,D396,$E$2:E396,E396,$F$2:F396,F396)&gt;1),"Dupe","")</f>
        <v/>
      </c>
      <c r="P396" s="10" t="str">
        <f>IF(J396="","",IF(AND(NOT(ISNA(MATCH(J396,SADC_Prefixes!$F$1:$F$83,0))),COUNTIF($J$2:J396,J396)=1),1,""))</f>
        <v/>
      </c>
      <c r="Q396" s="10" t="str">
        <f>IF(D396="","",IF(AND(NOT(ISNA(MATCH(LEFT(D396,2), SADC_Prefixes!A:A, 0))),COUNTIF($D$2:D396, LEFT(D396,2)&amp;"*")=1),1,""))</f>
        <v/>
      </c>
      <c r="R396" s="10" t="str">
        <f>IF(D396="","",_xlfn.IFNA(VLOOKUP(LEFT(D396,2), SADC_Prefixes!$A$2:$B$20, 2, FALSE),"Non SADC/DX"))</f>
        <v/>
      </c>
    </row>
    <row r="397" spans="13:18" x14ac:dyDescent="0.15">
      <c r="M397" s="10" t="str">
        <f>IF(D397="","",IF(OR(NOT(ISNA(VLOOKUP(LEFT(D397,3),SADC_Prefixes!$A$1:$B$21,2,FALSE))),NOT(ISNA(VLOOKUP(LEFT(D397,2),SADC_Prefixes!$A$1:$B$21,2,FALSE)))),IF(OR(E397="30m",E397="60m"),2,1),0))</f>
        <v/>
      </c>
      <c r="N397" s="10" t="str">
        <f>IF(D397="","",IF(AND(COUNTIFS($D$2:D397,D397,$E$2:E397,E397,$F$2:F397,F397)=1,M397&gt;0),M397,0))</f>
        <v/>
      </c>
      <c r="O397" s="10" t="str">
        <f>IF(AND(D397&lt;&gt;"",COUNTIFS($D$2:D397,D397,$E$2:E397,E397,$F$2:F397,F397)&gt;1),"Dupe","")</f>
        <v/>
      </c>
      <c r="P397" s="10" t="str">
        <f>IF(J397="","",IF(AND(NOT(ISNA(MATCH(J397,SADC_Prefixes!$F$1:$F$83,0))),COUNTIF($J$2:J397,J397)=1),1,""))</f>
        <v/>
      </c>
      <c r="Q397" s="10" t="str">
        <f>IF(D397="","",IF(AND(NOT(ISNA(MATCH(LEFT(D397,2), SADC_Prefixes!A:A, 0))),COUNTIF($D$2:D397, LEFT(D397,2)&amp;"*")=1),1,""))</f>
        <v/>
      </c>
      <c r="R397" s="10" t="str">
        <f>IF(D397="","",_xlfn.IFNA(VLOOKUP(LEFT(D397,2), SADC_Prefixes!$A$2:$B$20, 2, FALSE),"Non SADC/DX"))</f>
        <v/>
      </c>
    </row>
    <row r="398" spans="13:18" x14ac:dyDescent="0.15">
      <c r="M398" s="10" t="str">
        <f>IF(D398="","",IF(OR(NOT(ISNA(VLOOKUP(LEFT(D398,3),SADC_Prefixes!$A$1:$B$21,2,FALSE))),NOT(ISNA(VLOOKUP(LEFT(D398,2),SADC_Prefixes!$A$1:$B$21,2,FALSE)))),IF(OR(E398="30m",E398="60m"),2,1),0))</f>
        <v/>
      </c>
      <c r="N398" s="10" t="str">
        <f>IF(D398="","",IF(AND(COUNTIFS($D$2:D398,D398,$E$2:E398,E398,$F$2:F398,F398)=1,M398&gt;0),M398,0))</f>
        <v/>
      </c>
      <c r="O398" s="10" t="str">
        <f>IF(AND(D398&lt;&gt;"",COUNTIFS($D$2:D398,D398,$E$2:E398,E398,$F$2:F398,F398)&gt;1),"Dupe","")</f>
        <v/>
      </c>
      <c r="P398" s="10" t="str">
        <f>IF(J398="","",IF(AND(NOT(ISNA(MATCH(J398,SADC_Prefixes!$F$1:$F$83,0))),COUNTIF($J$2:J398,J398)=1),1,""))</f>
        <v/>
      </c>
      <c r="Q398" s="10" t="str">
        <f>IF(D398="","",IF(AND(NOT(ISNA(MATCH(LEFT(D398,2), SADC_Prefixes!A:A, 0))),COUNTIF($D$2:D398, LEFT(D398,2)&amp;"*")=1),1,""))</f>
        <v/>
      </c>
      <c r="R398" s="10" t="str">
        <f>IF(D398="","",_xlfn.IFNA(VLOOKUP(LEFT(D398,2), SADC_Prefixes!$A$2:$B$20, 2, FALSE),"Non SADC/DX"))</f>
        <v/>
      </c>
    </row>
    <row r="399" spans="13:18" x14ac:dyDescent="0.15">
      <c r="M399" s="10" t="str">
        <f>IF(D399="","",IF(OR(NOT(ISNA(VLOOKUP(LEFT(D399,3),SADC_Prefixes!$A$1:$B$21,2,FALSE))),NOT(ISNA(VLOOKUP(LEFT(D399,2),SADC_Prefixes!$A$1:$B$21,2,FALSE)))),IF(OR(E399="30m",E399="60m"),2,1),0))</f>
        <v/>
      </c>
      <c r="N399" s="10" t="str">
        <f>IF(D399="","",IF(AND(COUNTIFS($D$2:D399,D399,$E$2:E399,E399,$F$2:F399,F399)=1,M399&gt;0),M399,0))</f>
        <v/>
      </c>
      <c r="O399" s="10" t="str">
        <f>IF(AND(D399&lt;&gt;"",COUNTIFS($D$2:D399,D399,$E$2:E399,E399,$F$2:F399,F399)&gt;1),"Dupe","")</f>
        <v/>
      </c>
      <c r="P399" s="10" t="str">
        <f>IF(J399="","",IF(AND(NOT(ISNA(MATCH(J399,SADC_Prefixes!$F$1:$F$83,0))),COUNTIF($J$2:J399,J399)=1),1,""))</f>
        <v/>
      </c>
      <c r="Q399" s="10" t="str">
        <f>IF(D399="","",IF(AND(NOT(ISNA(MATCH(LEFT(D399,2), SADC_Prefixes!A:A, 0))),COUNTIF($D$2:D399, LEFT(D399,2)&amp;"*")=1),1,""))</f>
        <v/>
      </c>
      <c r="R399" s="10" t="str">
        <f>IF(D399="","",_xlfn.IFNA(VLOOKUP(LEFT(D399,2), SADC_Prefixes!$A$2:$B$20, 2, FALSE),"Non SADC/DX"))</f>
        <v/>
      </c>
    </row>
    <row r="400" spans="13:18" x14ac:dyDescent="0.15">
      <c r="M400" s="10" t="str">
        <f>IF(D400="","",IF(OR(NOT(ISNA(VLOOKUP(LEFT(D400,3),SADC_Prefixes!$A$1:$B$21,2,FALSE))),NOT(ISNA(VLOOKUP(LEFT(D400,2),SADC_Prefixes!$A$1:$B$21,2,FALSE)))),IF(OR(E400="30m",E400="60m"),2,1),0))</f>
        <v/>
      </c>
      <c r="N400" s="10" t="str">
        <f>IF(D400="","",IF(AND(COUNTIFS($D$2:D400,D400,$E$2:E400,E400,$F$2:F400,F400)=1,M400&gt;0),M400,0))</f>
        <v/>
      </c>
      <c r="O400" s="10" t="str">
        <f>IF(AND(D400&lt;&gt;"",COUNTIFS($D$2:D400,D400,$E$2:E400,E400,$F$2:F400,F400)&gt;1),"Dupe","")</f>
        <v/>
      </c>
      <c r="P400" s="10" t="str">
        <f>IF(J400="","",IF(AND(NOT(ISNA(MATCH(J400,SADC_Prefixes!$F$1:$F$83,0))),COUNTIF($J$2:J400,J400)=1),1,""))</f>
        <v/>
      </c>
      <c r="Q400" s="10" t="str">
        <f>IF(D400="","",IF(AND(NOT(ISNA(MATCH(LEFT(D400,2), SADC_Prefixes!A:A, 0))),COUNTIF($D$2:D400, LEFT(D400,2)&amp;"*")=1),1,""))</f>
        <v/>
      </c>
      <c r="R400" s="10" t="str">
        <f>IF(D400="","",_xlfn.IFNA(VLOOKUP(LEFT(D400,2), SADC_Prefixes!$A$2:$B$20, 2, FALSE),"Non SADC/DX"))</f>
        <v/>
      </c>
    </row>
    <row r="401" spans="13:18" x14ac:dyDescent="0.15">
      <c r="M401" s="10" t="str">
        <f>IF(D401="","",IF(OR(NOT(ISNA(VLOOKUP(LEFT(D401,3),SADC_Prefixes!$A$1:$B$21,2,FALSE))),NOT(ISNA(VLOOKUP(LEFT(D401,2),SADC_Prefixes!$A$1:$B$21,2,FALSE)))),IF(OR(E401="30m",E401="60m"),2,1),0))</f>
        <v/>
      </c>
      <c r="N401" s="10" t="str">
        <f>IF(D401="","",IF(AND(COUNTIFS($D$2:D401,D401,$E$2:E401,E401,$F$2:F401,F401)=1,M401&gt;0),M401,0))</f>
        <v/>
      </c>
      <c r="O401" s="10" t="str">
        <f>IF(AND(D401&lt;&gt;"",COUNTIFS($D$2:D401,D401,$E$2:E401,E401,$F$2:F401,F401)&gt;1),"Dupe","")</f>
        <v/>
      </c>
      <c r="P401" s="10" t="str">
        <f>IF(J401="","",IF(AND(NOT(ISNA(MATCH(J401,SADC_Prefixes!$F$1:$F$83,0))),COUNTIF($J$2:J401,J401)=1),1,""))</f>
        <v/>
      </c>
      <c r="Q401" s="10" t="str">
        <f>IF(D401="","",IF(AND(NOT(ISNA(MATCH(LEFT(D401,2), SADC_Prefixes!A:A, 0))),COUNTIF($D$2:D401, LEFT(D401,2)&amp;"*")=1),1,""))</f>
        <v/>
      </c>
      <c r="R401" s="10" t="str">
        <f>IF(D401="","",_xlfn.IFNA(VLOOKUP(LEFT(D401,2), SADC_Prefixes!$A$2:$B$20, 2, FALSE),"Non SADC/DX"))</f>
        <v/>
      </c>
    </row>
    <row r="402" spans="13:18" x14ac:dyDescent="0.15">
      <c r="M402" s="10" t="str">
        <f>IF(D402="","",IF(OR(NOT(ISNA(VLOOKUP(LEFT(D402,3),SADC_Prefixes!$A$1:$B$21,2,FALSE))),NOT(ISNA(VLOOKUP(LEFT(D402,2),SADC_Prefixes!$A$1:$B$21,2,FALSE)))),IF(OR(E402="30m",E402="60m"),2,1),0))</f>
        <v/>
      </c>
      <c r="N402" s="10" t="str">
        <f>IF(D402="","",IF(AND(COUNTIFS($D$2:D402,D402,$E$2:E402,E402,$F$2:F402,F402)=1,M402&gt;0),M402,0))</f>
        <v/>
      </c>
      <c r="O402" s="10" t="str">
        <f>IF(AND(D402&lt;&gt;"",COUNTIFS($D$2:D402,D402,$E$2:E402,E402,$F$2:F402,F402)&gt;1),"Dupe","")</f>
        <v/>
      </c>
      <c r="P402" s="10" t="str">
        <f>IF(J402="","",IF(AND(NOT(ISNA(MATCH(J402,SADC_Prefixes!$F$1:$F$83,0))),COUNTIF($J$2:J402,J402)=1),1,""))</f>
        <v/>
      </c>
      <c r="Q402" s="10" t="str">
        <f>IF(D402="","",IF(AND(NOT(ISNA(MATCH(LEFT(D402,2), SADC_Prefixes!A:A, 0))),COUNTIF($D$2:D402, LEFT(D402,2)&amp;"*")=1),1,""))</f>
        <v/>
      </c>
      <c r="R402" s="10" t="str">
        <f>IF(D402="","",_xlfn.IFNA(VLOOKUP(LEFT(D402,2), SADC_Prefixes!$A$2:$B$20, 2, FALSE),"Non SADC/DX"))</f>
        <v/>
      </c>
    </row>
    <row r="403" spans="13:18" x14ac:dyDescent="0.15">
      <c r="M403" s="10" t="str">
        <f>IF(D403="","",IF(OR(NOT(ISNA(VLOOKUP(LEFT(D403,3),SADC_Prefixes!$A$1:$B$21,2,FALSE))),NOT(ISNA(VLOOKUP(LEFT(D403,2),SADC_Prefixes!$A$1:$B$21,2,FALSE)))),IF(OR(E403="30m",E403="60m"),2,1),0))</f>
        <v/>
      </c>
      <c r="N403" s="10" t="str">
        <f>IF(D403="","",IF(AND(COUNTIFS($D$2:D403,D403,$E$2:E403,E403,$F$2:F403,F403)=1,M403&gt;0),M403,0))</f>
        <v/>
      </c>
      <c r="O403" s="10" t="str">
        <f>IF(AND(D403&lt;&gt;"",COUNTIFS($D$2:D403,D403,$E$2:E403,E403,$F$2:F403,F403)&gt;1),"Dupe","")</f>
        <v/>
      </c>
      <c r="P403" s="10" t="str">
        <f>IF(J403="","",IF(AND(NOT(ISNA(MATCH(J403,SADC_Prefixes!$F$1:$F$83,0))),COUNTIF($J$2:J403,J403)=1),1,""))</f>
        <v/>
      </c>
      <c r="Q403" s="10" t="str">
        <f>IF(D403="","",IF(AND(NOT(ISNA(MATCH(LEFT(D403,2), SADC_Prefixes!A:A, 0))),COUNTIF($D$2:D403, LEFT(D403,2)&amp;"*")=1),1,""))</f>
        <v/>
      </c>
      <c r="R403" s="10" t="str">
        <f>IF(D403="","",_xlfn.IFNA(VLOOKUP(LEFT(D403,2), SADC_Prefixes!$A$2:$B$20, 2, FALSE),"Non SADC/DX"))</f>
        <v/>
      </c>
    </row>
    <row r="404" spans="13:18" x14ac:dyDescent="0.15">
      <c r="M404" s="10" t="str">
        <f>IF(D404="","",IF(OR(NOT(ISNA(VLOOKUP(LEFT(D404,3),SADC_Prefixes!$A$1:$B$21,2,FALSE))),NOT(ISNA(VLOOKUP(LEFT(D404,2),SADC_Prefixes!$A$1:$B$21,2,FALSE)))),IF(OR(E404="30m",E404="60m"),2,1),0))</f>
        <v/>
      </c>
      <c r="N404" s="10" t="str">
        <f>IF(D404="","",IF(AND(COUNTIFS($D$2:D404,D404,$E$2:E404,E404,$F$2:F404,F404)=1,M404&gt;0),M404,0))</f>
        <v/>
      </c>
      <c r="O404" s="10" t="str">
        <f>IF(AND(D404&lt;&gt;"",COUNTIFS($D$2:D404,D404,$E$2:E404,E404,$F$2:F404,F404)&gt;1),"Dupe","")</f>
        <v/>
      </c>
      <c r="P404" s="10" t="str">
        <f>IF(J404="","",IF(AND(NOT(ISNA(MATCH(J404,SADC_Prefixes!$F$1:$F$83,0))),COUNTIF($J$2:J404,J404)=1),1,""))</f>
        <v/>
      </c>
      <c r="Q404" s="10" t="str">
        <f>IF(D404="","",IF(AND(NOT(ISNA(MATCH(LEFT(D404,2), SADC_Prefixes!A:A, 0))),COUNTIF($D$2:D404, LEFT(D404,2)&amp;"*")=1),1,""))</f>
        <v/>
      </c>
      <c r="R404" s="10" t="str">
        <f>IF(D404="","",_xlfn.IFNA(VLOOKUP(LEFT(D404,2), SADC_Prefixes!$A$2:$B$20, 2, FALSE),"Non SADC/DX"))</f>
        <v/>
      </c>
    </row>
    <row r="405" spans="13:18" x14ac:dyDescent="0.15">
      <c r="M405" s="10" t="str">
        <f>IF(D405="","",IF(OR(NOT(ISNA(VLOOKUP(LEFT(D405,3),SADC_Prefixes!$A$1:$B$21,2,FALSE))),NOT(ISNA(VLOOKUP(LEFT(D405,2),SADC_Prefixes!$A$1:$B$21,2,FALSE)))),IF(OR(E405="30m",E405="60m"),2,1),0))</f>
        <v/>
      </c>
      <c r="N405" s="10" t="str">
        <f>IF(D405="","",IF(AND(COUNTIFS($D$2:D405,D405,$E$2:E405,E405,$F$2:F405,F405)=1,M405&gt;0),M405,0))</f>
        <v/>
      </c>
      <c r="O405" s="10" t="str">
        <f>IF(AND(D405&lt;&gt;"",COUNTIFS($D$2:D405,D405,$E$2:E405,E405,$F$2:F405,F405)&gt;1),"Dupe","")</f>
        <v/>
      </c>
      <c r="P405" s="10" t="str">
        <f>IF(J405="","",IF(AND(NOT(ISNA(MATCH(J405,SADC_Prefixes!$F$1:$F$83,0))),COUNTIF($J$2:J405,J405)=1),1,""))</f>
        <v/>
      </c>
      <c r="Q405" s="10" t="str">
        <f>IF(D405="","",IF(AND(NOT(ISNA(MATCH(LEFT(D405,2), SADC_Prefixes!A:A, 0))),COUNTIF($D$2:D405, LEFT(D405,2)&amp;"*")=1),1,""))</f>
        <v/>
      </c>
      <c r="R405" s="10" t="str">
        <f>IF(D405="","",_xlfn.IFNA(VLOOKUP(LEFT(D405,2), SADC_Prefixes!$A$2:$B$20, 2, FALSE),"Non SADC/DX"))</f>
        <v/>
      </c>
    </row>
    <row r="406" spans="13:18" x14ac:dyDescent="0.15">
      <c r="M406" s="10" t="str">
        <f>IF(D406="","",IF(OR(NOT(ISNA(VLOOKUP(LEFT(D406,3),SADC_Prefixes!$A$1:$B$21,2,FALSE))),NOT(ISNA(VLOOKUP(LEFT(D406,2),SADC_Prefixes!$A$1:$B$21,2,FALSE)))),IF(OR(E406="30m",E406="60m"),2,1),0))</f>
        <v/>
      </c>
      <c r="N406" s="10" t="str">
        <f>IF(D406="","",IF(AND(COUNTIFS($D$2:D406,D406,$E$2:E406,E406,$F$2:F406,F406)=1,M406&gt;0),M406,0))</f>
        <v/>
      </c>
      <c r="O406" s="10" t="str">
        <f>IF(AND(D406&lt;&gt;"",COUNTIFS($D$2:D406,D406,$E$2:E406,E406,$F$2:F406,F406)&gt;1),"Dupe","")</f>
        <v/>
      </c>
      <c r="P406" s="10" t="str">
        <f>IF(J406="","",IF(AND(NOT(ISNA(MATCH(J406,SADC_Prefixes!$F$1:$F$83,0))),COUNTIF($J$2:J406,J406)=1),1,""))</f>
        <v/>
      </c>
      <c r="Q406" s="10" t="str">
        <f>IF(D406="","",IF(AND(NOT(ISNA(MATCH(LEFT(D406,2), SADC_Prefixes!A:A, 0))),COUNTIF($D$2:D406, LEFT(D406,2)&amp;"*")=1),1,""))</f>
        <v/>
      </c>
      <c r="R406" s="10" t="str">
        <f>IF(D406="","",_xlfn.IFNA(VLOOKUP(LEFT(D406,2), SADC_Prefixes!$A$2:$B$20, 2, FALSE),"Non SADC/DX"))</f>
        <v/>
      </c>
    </row>
    <row r="407" spans="13:18" x14ac:dyDescent="0.15">
      <c r="M407" s="10" t="str">
        <f>IF(D407="","",IF(OR(NOT(ISNA(VLOOKUP(LEFT(D407,3),SADC_Prefixes!$A$1:$B$21,2,FALSE))),NOT(ISNA(VLOOKUP(LEFT(D407,2),SADC_Prefixes!$A$1:$B$21,2,FALSE)))),IF(OR(E407="30m",E407="60m"),2,1),0))</f>
        <v/>
      </c>
      <c r="N407" s="10" t="str">
        <f>IF(D407="","",IF(AND(COUNTIFS($D$2:D407,D407,$E$2:E407,E407,$F$2:F407,F407)=1,M407&gt;0),M407,0))</f>
        <v/>
      </c>
      <c r="O407" s="10" t="str">
        <f>IF(AND(D407&lt;&gt;"",COUNTIFS($D$2:D407,D407,$E$2:E407,E407,$F$2:F407,F407)&gt;1),"Dupe","")</f>
        <v/>
      </c>
      <c r="P407" s="10" t="str">
        <f>IF(J407="","",IF(AND(NOT(ISNA(MATCH(J407,SADC_Prefixes!$F$1:$F$83,0))),COUNTIF($J$2:J407,J407)=1),1,""))</f>
        <v/>
      </c>
      <c r="Q407" s="10" t="str">
        <f>IF(D407="","",IF(AND(NOT(ISNA(MATCH(LEFT(D407,2), SADC_Prefixes!A:A, 0))),COUNTIF($D$2:D407, LEFT(D407,2)&amp;"*")=1),1,""))</f>
        <v/>
      </c>
      <c r="R407" s="10" t="str">
        <f>IF(D407="","",_xlfn.IFNA(VLOOKUP(LEFT(D407,2), SADC_Prefixes!$A$2:$B$20, 2, FALSE),"Non SADC/DX"))</f>
        <v/>
      </c>
    </row>
    <row r="408" spans="13:18" x14ac:dyDescent="0.15">
      <c r="M408" s="10" t="str">
        <f>IF(D408="","",IF(OR(NOT(ISNA(VLOOKUP(LEFT(D408,3),SADC_Prefixes!$A$1:$B$21,2,FALSE))),NOT(ISNA(VLOOKUP(LEFT(D408,2),SADC_Prefixes!$A$1:$B$21,2,FALSE)))),IF(OR(E408="30m",E408="60m"),2,1),0))</f>
        <v/>
      </c>
      <c r="N408" s="10" t="str">
        <f>IF(D408="","",IF(AND(COUNTIFS($D$2:D408,D408,$E$2:E408,E408,$F$2:F408,F408)=1,M408&gt;0),M408,0))</f>
        <v/>
      </c>
      <c r="O408" s="10" t="str">
        <f>IF(AND(D408&lt;&gt;"",COUNTIFS($D$2:D408,D408,$E$2:E408,E408,$F$2:F408,F408)&gt;1),"Dupe","")</f>
        <v/>
      </c>
      <c r="P408" s="10" t="str">
        <f>IF(J408="","",IF(AND(NOT(ISNA(MATCH(J408,SADC_Prefixes!$F$1:$F$83,0))),COUNTIF($J$2:J408,J408)=1),1,""))</f>
        <v/>
      </c>
      <c r="Q408" s="10" t="str">
        <f>IF(D408="","",IF(AND(NOT(ISNA(MATCH(LEFT(D408,2), SADC_Prefixes!A:A, 0))),COUNTIF($D$2:D408, LEFT(D408,2)&amp;"*")=1),1,""))</f>
        <v/>
      </c>
      <c r="R408" s="10" t="str">
        <f>IF(D408="","",_xlfn.IFNA(VLOOKUP(LEFT(D408,2), SADC_Prefixes!$A$2:$B$20, 2, FALSE),"Non SADC/DX"))</f>
        <v/>
      </c>
    </row>
    <row r="409" spans="13:18" x14ac:dyDescent="0.15">
      <c r="M409" s="10" t="str">
        <f>IF(D409="","",IF(OR(NOT(ISNA(VLOOKUP(LEFT(D409,3),SADC_Prefixes!$A$1:$B$21,2,FALSE))),NOT(ISNA(VLOOKUP(LEFT(D409,2),SADC_Prefixes!$A$1:$B$21,2,FALSE)))),IF(OR(E409="30m",E409="60m"),2,1),0))</f>
        <v/>
      </c>
      <c r="N409" s="10" t="str">
        <f>IF(D409="","",IF(AND(COUNTIFS($D$2:D409,D409,$E$2:E409,E409,$F$2:F409,F409)=1,M409&gt;0),M409,0))</f>
        <v/>
      </c>
      <c r="O409" s="10" t="str">
        <f>IF(AND(D409&lt;&gt;"",COUNTIFS($D$2:D409,D409,$E$2:E409,E409,$F$2:F409,F409)&gt;1),"Dupe","")</f>
        <v/>
      </c>
      <c r="P409" s="10" t="str">
        <f>IF(J409="","",IF(AND(NOT(ISNA(MATCH(J409,SADC_Prefixes!$F$1:$F$83,0))),COUNTIF($J$2:J409,J409)=1),1,""))</f>
        <v/>
      </c>
      <c r="Q409" s="10" t="str">
        <f>IF(D409="","",IF(AND(NOT(ISNA(MATCH(LEFT(D409,2), SADC_Prefixes!A:A, 0))),COUNTIF($D$2:D409, LEFT(D409,2)&amp;"*")=1),1,""))</f>
        <v/>
      </c>
      <c r="R409" s="10" t="str">
        <f>IF(D409="","",_xlfn.IFNA(VLOOKUP(LEFT(D409,2), SADC_Prefixes!$A$2:$B$20, 2, FALSE),"Non SADC/DX"))</f>
        <v/>
      </c>
    </row>
    <row r="410" spans="13:18" x14ac:dyDescent="0.15">
      <c r="M410" s="10" t="str">
        <f>IF(D410="","",IF(OR(NOT(ISNA(VLOOKUP(LEFT(D410,3),SADC_Prefixes!$A$1:$B$21,2,FALSE))),NOT(ISNA(VLOOKUP(LEFT(D410,2),SADC_Prefixes!$A$1:$B$21,2,FALSE)))),IF(OR(E410="30m",E410="60m"),2,1),0))</f>
        <v/>
      </c>
      <c r="N410" s="10" t="str">
        <f>IF(D410="","",IF(AND(COUNTIFS($D$2:D410,D410,$E$2:E410,E410,$F$2:F410,F410)=1,M410&gt;0),M410,0))</f>
        <v/>
      </c>
      <c r="O410" s="10" t="str">
        <f>IF(AND(D410&lt;&gt;"",COUNTIFS($D$2:D410,D410,$E$2:E410,E410,$F$2:F410,F410)&gt;1),"Dupe","")</f>
        <v/>
      </c>
      <c r="P410" s="10" t="str">
        <f>IF(J410="","",IF(AND(NOT(ISNA(MATCH(J410,SADC_Prefixes!$F$1:$F$83,0))),COUNTIF($J$2:J410,J410)=1),1,""))</f>
        <v/>
      </c>
      <c r="Q410" s="10" t="str">
        <f>IF(D410="","",IF(AND(NOT(ISNA(MATCH(LEFT(D410,2), SADC_Prefixes!A:A, 0))),COUNTIF($D$2:D410, LEFT(D410,2)&amp;"*")=1),1,""))</f>
        <v/>
      </c>
      <c r="R410" s="10" t="str">
        <f>IF(D410="","",_xlfn.IFNA(VLOOKUP(LEFT(D410,2), SADC_Prefixes!$A$2:$B$20, 2, FALSE),"Non SADC/DX"))</f>
        <v/>
      </c>
    </row>
    <row r="411" spans="13:18" x14ac:dyDescent="0.15">
      <c r="M411" s="10" t="str">
        <f>IF(D411="","",IF(OR(NOT(ISNA(VLOOKUP(LEFT(D411,3),SADC_Prefixes!$A$1:$B$21,2,FALSE))),NOT(ISNA(VLOOKUP(LEFT(D411,2),SADC_Prefixes!$A$1:$B$21,2,FALSE)))),IF(OR(E411="30m",E411="60m"),2,1),0))</f>
        <v/>
      </c>
      <c r="N411" s="10" t="str">
        <f>IF(D411="","",IF(AND(COUNTIFS($D$2:D411,D411,$E$2:E411,E411,$F$2:F411,F411)=1,M411&gt;0),M411,0))</f>
        <v/>
      </c>
      <c r="O411" s="10" t="str">
        <f>IF(AND(D411&lt;&gt;"",COUNTIFS($D$2:D411,D411,$E$2:E411,E411,$F$2:F411,F411)&gt;1),"Dupe","")</f>
        <v/>
      </c>
      <c r="P411" s="10" t="str">
        <f>IF(J411="","",IF(AND(NOT(ISNA(MATCH(J411,SADC_Prefixes!$F$1:$F$83,0))),COUNTIF($J$2:J411,J411)=1),1,""))</f>
        <v/>
      </c>
      <c r="Q411" s="10" t="str">
        <f>IF(D411="","",IF(AND(NOT(ISNA(MATCH(LEFT(D411,2), SADC_Prefixes!A:A, 0))),COUNTIF($D$2:D411, LEFT(D411,2)&amp;"*")=1),1,""))</f>
        <v/>
      </c>
      <c r="R411" s="10" t="str">
        <f>IF(D411="","",_xlfn.IFNA(VLOOKUP(LEFT(D411,2), SADC_Prefixes!$A$2:$B$20, 2, FALSE),"Non SADC/DX"))</f>
        <v/>
      </c>
    </row>
    <row r="412" spans="13:18" x14ac:dyDescent="0.15">
      <c r="M412" s="10" t="str">
        <f>IF(D412="","",IF(OR(NOT(ISNA(VLOOKUP(LEFT(D412,3),SADC_Prefixes!$A$1:$B$21,2,FALSE))),NOT(ISNA(VLOOKUP(LEFT(D412,2),SADC_Prefixes!$A$1:$B$21,2,FALSE)))),IF(OR(E412="30m",E412="60m"),2,1),0))</f>
        <v/>
      </c>
      <c r="N412" s="10" t="str">
        <f>IF(D412="","",IF(AND(COUNTIFS($D$2:D412,D412,$E$2:E412,E412,$F$2:F412,F412)=1,M412&gt;0),M412,0))</f>
        <v/>
      </c>
      <c r="O412" s="10" t="str">
        <f>IF(AND(D412&lt;&gt;"",COUNTIFS($D$2:D412,D412,$E$2:E412,E412,$F$2:F412,F412)&gt;1),"Dupe","")</f>
        <v/>
      </c>
      <c r="P412" s="10" t="str">
        <f>IF(J412="","",IF(AND(NOT(ISNA(MATCH(J412,SADC_Prefixes!$F$1:$F$83,0))),COUNTIF($J$2:J412,J412)=1),1,""))</f>
        <v/>
      </c>
      <c r="Q412" s="10" t="str">
        <f>IF(D412="","",IF(AND(NOT(ISNA(MATCH(LEFT(D412,2), SADC_Prefixes!A:A, 0))),COUNTIF($D$2:D412, LEFT(D412,2)&amp;"*")=1),1,""))</f>
        <v/>
      </c>
      <c r="R412" s="10" t="str">
        <f>IF(D412="","",_xlfn.IFNA(VLOOKUP(LEFT(D412,2), SADC_Prefixes!$A$2:$B$20, 2, FALSE),"Non SADC/DX"))</f>
        <v/>
      </c>
    </row>
    <row r="413" spans="13:18" x14ac:dyDescent="0.15">
      <c r="M413" s="10" t="str">
        <f>IF(D413="","",IF(OR(NOT(ISNA(VLOOKUP(LEFT(D413,3),SADC_Prefixes!$A$1:$B$21,2,FALSE))),NOT(ISNA(VLOOKUP(LEFT(D413,2),SADC_Prefixes!$A$1:$B$21,2,FALSE)))),IF(OR(E413="30m",E413="60m"),2,1),0))</f>
        <v/>
      </c>
      <c r="N413" s="10" t="str">
        <f>IF(D413="","",IF(AND(COUNTIFS($D$2:D413,D413,$E$2:E413,E413,$F$2:F413,F413)=1,M413&gt;0),M413,0))</f>
        <v/>
      </c>
      <c r="O413" s="10" t="str">
        <f>IF(AND(D413&lt;&gt;"",COUNTIFS($D$2:D413,D413,$E$2:E413,E413,$F$2:F413,F413)&gt;1),"Dupe","")</f>
        <v/>
      </c>
      <c r="P413" s="10" t="str">
        <f>IF(J413="","",IF(AND(NOT(ISNA(MATCH(J413,SADC_Prefixes!$F$1:$F$83,0))),COUNTIF($J$2:J413,J413)=1),1,""))</f>
        <v/>
      </c>
      <c r="Q413" s="10" t="str">
        <f>IF(D413="","",IF(AND(NOT(ISNA(MATCH(LEFT(D413,2), SADC_Prefixes!A:A, 0))),COUNTIF($D$2:D413, LEFT(D413,2)&amp;"*")=1),1,""))</f>
        <v/>
      </c>
      <c r="R413" s="10" t="str">
        <f>IF(D413="","",_xlfn.IFNA(VLOOKUP(LEFT(D413,2), SADC_Prefixes!$A$2:$B$20, 2, FALSE),"Non SADC/DX"))</f>
        <v/>
      </c>
    </row>
    <row r="414" spans="13:18" x14ac:dyDescent="0.15">
      <c r="M414" s="10" t="str">
        <f>IF(D414="","",IF(OR(NOT(ISNA(VLOOKUP(LEFT(D414,3),SADC_Prefixes!$A$1:$B$21,2,FALSE))),NOT(ISNA(VLOOKUP(LEFT(D414,2),SADC_Prefixes!$A$1:$B$21,2,FALSE)))),IF(OR(E414="30m",E414="60m"),2,1),0))</f>
        <v/>
      </c>
      <c r="N414" s="10" t="str">
        <f>IF(D414="","",IF(AND(COUNTIFS($D$2:D414,D414,$E$2:E414,E414,$F$2:F414,F414)=1,M414&gt;0),M414,0))</f>
        <v/>
      </c>
      <c r="O414" s="10" t="str">
        <f>IF(AND(D414&lt;&gt;"",COUNTIFS($D$2:D414,D414,$E$2:E414,E414,$F$2:F414,F414)&gt;1),"Dupe","")</f>
        <v/>
      </c>
      <c r="P414" s="10" t="str">
        <f>IF(J414="","",IF(AND(NOT(ISNA(MATCH(J414,SADC_Prefixes!$F$1:$F$83,0))),COUNTIF($J$2:J414,J414)=1),1,""))</f>
        <v/>
      </c>
      <c r="Q414" s="10" t="str">
        <f>IF(D414="","",IF(AND(NOT(ISNA(MATCH(LEFT(D414,2), SADC_Prefixes!A:A, 0))),COUNTIF($D$2:D414, LEFT(D414,2)&amp;"*")=1),1,""))</f>
        <v/>
      </c>
      <c r="R414" s="10" t="str">
        <f>IF(D414="","",_xlfn.IFNA(VLOOKUP(LEFT(D414,2), SADC_Prefixes!$A$2:$B$20, 2, FALSE),"Non SADC/DX"))</f>
        <v/>
      </c>
    </row>
    <row r="415" spans="13:18" x14ac:dyDescent="0.15">
      <c r="M415" s="10" t="str">
        <f>IF(D415="","",IF(OR(NOT(ISNA(VLOOKUP(LEFT(D415,3),SADC_Prefixes!$A$1:$B$21,2,FALSE))),NOT(ISNA(VLOOKUP(LEFT(D415,2),SADC_Prefixes!$A$1:$B$21,2,FALSE)))),IF(OR(E415="30m",E415="60m"),2,1),0))</f>
        <v/>
      </c>
      <c r="N415" s="10" t="str">
        <f>IF(D415="","",IF(AND(COUNTIFS($D$2:D415,D415,$E$2:E415,E415,$F$2:F415,F415)=1,M415&gt;0),M415,0))</f>
        <v/>
      </c>
      <c r="O415" s="10" t="str">
        <f>IF(AND(D415&lt;&gt;"",COUNTIFS($D$2:D415,D415,$E$2:E415,E415,$F$2:F415,F415)&gt;1),"Dupe","")</f>
        <v/>
      </c>
      <c r="P415" s="10" t="str">
        <f>IF(J415="","",IF(AND(NOT(ISNA(MATCH(J415,SADC_Prefixes!$F$1:$F$83,0))),COUNTIF($J$2:J415,J415)=1),1,""))</f>
        <v/>
      </c>
      <c r="Q415" s="10" t="str">
        <f>IF(D415="","",IF(AND(NOT(ISNA(MATCH(LEFT(D415,2), SADC_Prefixes!A:A, 0))),COUNTIF($D$2:D415, LEFT(D415,2)&amp;"*")=1),1,""))</f>
        <v/>
      </c>
      <c r="R415" s="10" t="str">
        <f>IF(D415="","",_xlfn.IFNA(VLOOKUP(LEFT(D415,2), SADC_Prefixes!$A$2:$B$20, 2, FALSE),"Non SADC/DX"))</f>
        <v/>
      </c>
    </row>
    <row r="416" spans="13:18" x14ac:dyDescent="0.15">
      <c r="M416" s="10" t="str">
        <f>IF(D416="","",IF(OR(NOT(ISNA(VLOOKUP(LEFT(D416,3),SADC_Prefixes!$A$1:$B$21,2,FALSE))),NOT(ISNA(VLOOKUP(LEFT(D416,2),SADC_Prefixes!$A$1:$B$21,2,FALSE)))),IF(OR(E416="30m",E416="60m"),2,1),0))</f>
        <v/>
      </c>
      <c r="N416" s="10" t="str">
        <f>IF(D416="","",IF(AND(COUNTIFS($D$2:D416,D416,$E$2:E416,E416,$F$2:F416,F416)=1,M416&gt;0),M416,0))</f>
        <v/>
      </c>
      <c r="O416" s="10" t="str">
        <f>IF(AND(D416&lt;&gt;"",COUNTIFS($D$2:D416,D416,$E$2:E416,E416,$F$2:F416,F416)&gt;1),"Dupe","")</f>
        <v/>
      </c>
      <c r="P416" s="10" t="str">
        <f>IF(J416="","",IF(AND(NOT(ISNA(MATCH(J416,SADC_Prefixes!$F$1:$F$83,0))),COUNTIF($J$2:J416,J416)=1),1,""))</f>
        <v/>
      </c>
      <c r="Q416" s="10" t="str">
        <f>IF(D416="","",IF(AND(NOT(ISNA(MATCH(LEFT(D416,2), SADC_Prefixes!A:A, 0))),COUNTIF($D$2:D416, LEFT(D416,2)&amp;"*")=1),1,""))</f>
        <v/>
      </c>
      <c r="R416" s="10" t="str">
        <f>IF(D416="","",_xlfn.IFNA(VLOOKUP(LEFT(D416,2), SADC_Prefixes!$A$2:$B$20, 2, FALSE),"Non SADC/DX"))</f>
        <v/>
      </c>
    </row>
    <row r="417" spans="13:18" x14ac:dyDescent="0.15">
      <c r="M417" s="10" t="str">
        <f>IF(D417="","",IF(OR(NOT(ISNA(VLOOKUP(LEFT(D417,3),SADC_Prefixes!$A$1:$B$21,2,FALSE))),NOT(ISNA(VLOOKUP(LEFT(D417,2),SADC_Prefixes!$A$1:$B$21,2,FALSE)))),IF(OR(E417="30m",E417="60m"),2,1),0))</f>
        <v/>
      </c>
      <c r="N417" s="10" t="str">
        <f>IF(D417="","",IF(AND(COUNTIFS($D$2:D417,D417,$E$2:E417,E417,$F$2:F417,F417)=1,M417&gt;0),M417,0))</f>
        <v/>
      </c>
      <c r="O417" s="10" t="str">
        <f>IF(AND(D417&lt;&gt;"",COUNTIFS($D$2:D417,D417,$E$2:E417,E417,$F$2:F417,F417)&gt;1),"Dupe","")</f>
        <v/>
      </c>
      <c r="P417" s="10" t="str">
        <f>IF(J417="","",IF(AND(NOT(ISNA(MATCH(J417,SADC_Prefixes!$F$1:$F$83,0))),COUNTIF($J$2:J417,J417)=1),1,""))</f>
        <v/>
      </c>
      <c r="Q417" s="10" t="str">
        <f>IF(D417="","",IF(AND(NOT(ISNA(MATCH(LEFT(D417,2), SADC_Prefixes!A:A, 0))),COUNTIF($D$2:D417, LEFT(D417,2)&amp;"*")=1),1,""))</f>
        <v/>
      </c>
      <c r="R417" s="10" t="str">
        <f>IF(D417="","",_xlfn.IFNA(VLOOKUP(LEFT(D417,2), SADC_Prefixes!$A$2:$B$20, 2, FALSE),"Non SADC/DX"))</f>
        <v/>
      </c>
    </row>
    <row r="418" spans="13:18" x14ac:dyDescent="0.15">
      <c r="M418" s="10" t="str">
        <f>IF(D418="","",IF(OR(NOT(ISNA(VLOOKUP(LEFT(D418,3),SADC_Prefixes!$A$1:$B$21,2,FALSE))),NOT(ISNA(VLOOKUP(LEFT(D418,2),SADC_Prefixes!$A$1:$B$21,2,FALSE)))),IF(OR(E418="30m",E418="60m"),2,1),0))</f>
        <v/>
      </c>
      <c r="N418" s="10" t="str">
        <f>IF(D418="","",IF(AND(COUNTIFS($D$2:D418,D418,$E$2:E418,E418,$F$2:F418,F418)=1,M418&gt;0),M418,0))</f>
        <v/>
      </c>
      <c r="O418" s="10" t="str">
        <f>IF(AND(D418&lt;&gt;"",COUNTIFS($D$2:D418,D418,$E$2:E418,E418,$F$2:F418,F418)&gt;1),"Dupe","")</f>
        <v/>
      </c>
      <c r="P418" s="10" t="str">
        <f>IF(J418="","",IF(AND(NOT(ISNA(MATCH(J418,SADC_Prefixes!$F$1:$F$83,0))),COUNTIF($J$2:J418,J418)=1),1,""))</f>
        <v/>
      </c>
      <c r="Q418" s="10" t="str">
        <f>IF(D418="","",IF(AND(NOT(ISNA(MATCH(LEFT(D418,2), SADC_Prefixes!A:A, 0))),COUNTIF($D$2:D418, LEFT(D418,2)&amp;"*")=1),1,""))</f>
        <v/>
      </c>
      <c r="R418" s="10" t="str">
        <f>IF(D418="","",_xlfn.IFNA(VLOOKUP(LEFT(D418,2), SADC_Prefixes!$A$2:$B$20, 2, FALSE),"Non SADC/DX"))</f>
        <v/>
      </c>
    </row>
    <row r="419" spans="13:18" x14ac:dyDescent="0.15">
      <c r="M419" s="10" t="str">
        <f>IF(D419="","",IF(OR(NOT(ISNA(VLOOKUP(LEFT(D419,3),SADC_Prefixes!$A$1:$B$21,2,FALSE))),NOT(ISNA(VLOOKUP(LEFT(D419,2),SADC_Prefixes!$A$1:$B$21,2,FALSE)))),IF(OR(E419="30m",E419="60m"),2,1),0))</f>
        <v/>
      </c>
      <c r="N419" s="10" t="str">
        <f>IF(D419="","",IF(AND(COUNTIFS($D$2:D419,D419,$E$2:E419,E419,$F$2:F419,F419)=1,M419&gt;0),M419,0))</f>
        <v/>
      </c>
      <c r="O419" s="10" t="str">
        <f>IF(AND(D419&lt;&gt;"",COUNTIFS($D$2:D419,D419,$E$2:E419,E419,$F$2:F419,F419)&gt;1),"Dupe","")</f>
        <v/>
      </c>
      <c r="P419" s="10" t="str">
        <f>IF(J419="","",IF(AND(NOT(ISNA(MATCH(J419,SADC_Prefixes!$F$1:$F$83,0))),COUNTIF($J$2:J419,J419)=1),1,""))</f>
        <v/>
      </c>
      <c r="Q419" s="10" t="str">
        <f>IF(D419="","",IF(AND(NOT(ISNA(MATCH(LEFT(D419,2), SADC_Prefixes!A:A, 0))),COUNTIF($D$2:D419, LEFT(D419,2)&amp;"*")=1),1,""))</f>
        <v/>
      </c>
      <c r="R419" s="10" t="str">
        <f>IF(D419="","",_xlfn.IFNA(VLOOKUP(LEFT(D419,2), SADC_Prefixes!$A$2:$B$20, 2, FALSE),"Non SADC/DX"))</f>
        <v/>
      </c>
    </row>
    <row r="420" spans="13:18" x14ac:dyDescent="0.15">
      <c r="M420" s="10" t="str">
        <f>IF(D420="","",IF(OR(NOT(ISNA(VLOOKUP(LEFT(D420,3),SADC_Prefixes!$A$1:$B$21,2,FALSE))),NOT(ISNA(VLOOKUP(LEFT(D420,2),SADC_Prefixes!$A$1:$B$21,2,FALSE)))),IF(OR(E420="30m",E420="60m"),2,1),0))</f>
        <v/>
      </c>
      <c r="N420" s="10" t="str">
        <f>IF(D420="","",IF(AND(COUNTIFS($D$2:D420,D420,$E$2:E420,E420,$F$2:F420,F420)=1,M420&gt;0),M420,0))</f>
        <v/>
      </c>
      <c r="O420" s="10" t="str">
        <f>IF(AND(D420&lt;&gt;"",COUNTIFS($D$2:D420,D420,$E$2:E420,E420,$F$2:F420,F420)&gt;1),"Dupe","")</f>
        <v/>
      </c>
      <c r="P420" s="10" t="str">
        <f>IF(J420="","",IF(AND(NOT(ISNA(MATCH(J420,SADC_Prefixes!$F$1:$F$83,0))),COUNTIF($J$2:J420,J420)=1),1,""))</f>
        <v/>
      </c>
      <c r="Q420" s="10" t="str">
        <f>IF(D420="","",IF(AND(NOT(ISNA(MATCH(LEFT(D420,2), SADC_Prefixes!A:A, 0))),COUNTIF($D$2:D420, LEFT(D420,2)&amp;"*")=1),1,""))</f>
        <v/>
      </c>
      <c r="R420" s="10" t="str">
        <f>IF(D420="","",_xlfn.IFNA(VLOOKUP(LEFT(D420,2), SADC_Prefixes!$A$2:$B$20, 2, FALSE),"Non SADC/DX"))</f>
        <v/>
      </c>
    </row>
    <row r="421" spans="13:18" x14ac:dyDescent="0.15">
      <c r="M421" s="10" t="str">
        <f>IF(D421="","",IF(OR(NOT(ISNA(VLOOKUP(LEFT(D421,3),SADC_Prefixes!$A$1:$B$21,2,FALSE))),NOT(ISNA(VLOOKUP(LEFT(D421,2),SADC_Prefixes!$A$1:$B$21,2,FALSE)))),IF(OR(E421="30m",E421="60m"),2,1),0))</f>
        <v/>
      </c>
      <c r="N421" s="10" t="str">
        <f>IF(D421="","",IF(AND(COUNTIFS($D$2:D421,D421,$E$2:E421,E421,$F$2:F421,F421)=1,M421&gt;0),M421,0))</f>
        <v/>
      </c>
      <c r="O421" s="10" t="str">
        <f>IF(AND(D421&lt;&gt;"",COUNTIFS($D$2:D421,D421,$E$2:E421,E421,$F$2:F421,F421)&gt;1),"Dupe","")</f>
        <v/>
      </c>
      <c r="P421" s="10" t="str">
        <f>IF(J421="","",IF(AND(NOT(ISNA(MATCH(J421,SADC_Prefixes!$F$1:$F$83,0))),COUNTIF($J$2:J421,J421)=1),1,""))</f>
        <v/>
      </c>
      <c r="Q421" s="10" t="str">
        <f>IF(D421="","",IF(AND(NOT(ISNA(MATCH(LEFT(D421,2), SADC_Prefixes!A:A, 0))),COUNTIF($D$2:D421, LEFT(D421,2)&amp;"*")=1),1,""))</f>
        <v/>
      </c>
      <c r="R421" s="10" t="str">
        <f>IF(D421="","",_xlfn.IFNA(VLOOKUP(LEFT(D421,2), SADC_Prefixes!$A$2:$B$20, 2, FALSE),"Non SADC/DX"))</f>
        <v/>
      </c>
    </row>
    <row r="422" spans="13:18" x14ac:dyDescent="0.15">
      <c r="M422" s="10" t="str">
        <f>IF(D422="","",IF(OR(NOT(ISNA(VLOOKUP(LEFT(D422,3),SADC_Prefixes!$A$1:$B$21,2,FALSE))),NOT(ISNA(VLOOKUP(LEFT(D422,2),SADC_Prefixes!$A$1:$B$21,2,FALSE)))),IF(OR(E422="30m",E422="60m"),2,1),0))</f>
        <v/>
      </c>
      <c r="N422" s="10" t="str">
        <f>IF(D422="","",IF(AND(COUNTIFS($D$2:D422,D422,$E$2:E422,E422,$F$2:F422,F422)=1,M422&gt;0),M422,0))</f>
        <v/>
      </c>
      <c r="O422" s="10" t="str">
        <f>IF(AND(D422&lt;&gt;"",COUNTIFS($D$2:D422,D422,$E$2:E422,E422,$F$2:F422,F422)&gt;1),"Dupe","")</f>
        <v/>
      </c>
      <c r="P422" s="10" t="str">
        <f>IF(J422="","",IF(AND(NOT(ISNA(MATCH(J422,SADC_Prefixes!$F$1:$F$83,0))),COUNTIF($J$2:J422,J422)=1),1,""))</f>
        <v/>
      </c>
      <c r="Q422" s="10" t="str">
        <f>IF(D422="","",IF(AND(NOT(ISNA(MATCH(LEFT(D422,2), SADC_Prefixes!A:A, 0))),COUNTIF($D$2:D422, LEFT(D422,2)&amp;"*")=1),1,""))</f>
        <v/>
      </c>
      <c r="R422" s="10" t="str">
        <f>IF(D422="","",_xlfn.IFNA(VLOOKUP(LEFT(D422,2), SADC_Prefixes!$A$2:$B$20, 2, FALSE),"Non SADC/DX"))</f>
        <v/>
      </c>
    </row>
    <row r="423" spans="13:18" x14ac:dyDescent="0.15">
      <c r="M423" s="10" t="str">
        <f>IF(D423="","",IF(OR(NOT(ISNA(VLOOKUP(LEFT(D423,3),SADC_Prefixes!$A$1:$B$21,2,FALSE))),NOT(ISNA(VLOOKUP(LEFT(D423,2),SADC_Prefixes!$A$1:$B$21,2,FALSE)))),IF(OR(E423="30m",E423="60m"),2,1),0))</f>
        <v/>
      </c>
      <c r="N423" s="10" t="str">
        <f>IF(D423="","",IF(AND(COUNTIFS($D$2:D423,D423,$E$2:E423,E423,$F$2:F423,F423)=1,M423&gt;0),M423,0))</f>
        <v/>
      </c>
      <c r="O423" s="10" t="str">
        <f>IF(AND(D423&lt;&gt;"",COUNTIFS($D$2:D423,D423,$E$2:E423,E423,$F$2:F423,F423)&gt;1),"Dupe","")</f>
        <v/>
      </c>
      <c r="P423" s="10" t="str">
        <f>IF(J423="","",IF(AND(NOT(ISNA(MATCH(J423,SADC_Prefixes!$F$1:$F$83,0))),COUNTIF($J$2:J423,J423)=1),1,""))</f>
        <v/>
      </c>
      <c r="Q423" s="10" t="str">
        <f>IF(D423="","",IF(AND(NOT(ISNA(MATCH(LEFT(D423,2), SADC_Prefixes!A:A, 0))),COUNTIF($D$2:D423, LEFT(D423,2)&amp;"*")=1),1,""))</f>
        <v/>
      </c>
      <c r="R423" s="10" t="str">
        <f>IF(D423="","",_xlfn.IFNA(VLOOKUP(LEFT(D423,2), SADC_Prefixes!$A$2:$B$20, 2, FALSE),"Non SADC/DX"))</f>
        <v/>
      </c>
    </row>
    <row r="424" spans="13:18" x14ac:dyDescent="0.15">
      <c r="M424" s="10" t="str">
        <f>IF(D424="","",IF(OR(NOT(ISNA(VLOOKUP(LEFT(D424,3),SADC_Prefixes!$A$1:$B$21,2,FALSE))),NOT(ISNA(VLOOKUP(LEFT(D424,2),SADC_Prefixes!$A$1:$B$21,2,FALSE)))),IF(OR(E424="30m",E424="60m"),2,1),0))</f>
        <v/>
      </c>
      <c r="N424" s="10" t="str">
        <f>IF(D424="","",IF(AND(COUNTIFS($D$2:D424,D424,$E$2:E424,E424,$F$2:F424,F424)=1,M424&gt;0),M424,0))</f>
        <v/>
      </c>
      <c r="O424" s="10" t="str">
        <f>IF(AND(D424&lt;&gt;"",COUNTIFS($D$2:D424,D424,$E$2:E424,E424,$F$2:F424,F424)&gt;1),"Dupe","")</f>
        <v/>
      </c>
      <c r="P424" s="10" t="str">
        <f>IF(J424="","",IF(AND(NOT(ISNA(MATCH(J424,SADC_Prefixes!$F$1:$F$83,0))),COUNTIF($J$2:J424,J424)=1),1,""))</f>
        <v/>
      </c>
      <c r="Q424" s="10" t="str">
        <f>IF(D424="","",IF(AND(NOT(ISNA(MATCH(LEFT(D424,2), SADC_Prefixes!A:A, 0))),COUNTIF($D$2:D424, LEFT(D424,2)&amp;"*")=1),1,""))</f>
        <v/>
      </c>
      <c r="R424" s="10" t="str">
        <f>IF(D424="","",_xlfn.IFNA(VLOOKUP(LEFT(D424,2), SADC_Prefixes!$A$2:$B$20, 2, FALSE),"Non SADC/DX"))</f>
        <v/>
      </c>
    </row>
    <row r="425" spans="13:18" x14ac:dyDescent="0.15">
      <c r="M425" s="10" t="str">
        <f>IF(D425="","",IF(OR(NOT(ISNA(VLOOKUP(LEFT(D425,3),SADC_Prefixes!$A$1:$B$21,2,FALSE))),NOT(ISNA(VLOOKUP(LEFT(D425,2),SADC_Prefixes!$A$1:$B$21,2,FALSE)))),IF(OR(E425="30m",E425="60m"),2,1),0))</f>
        <v/>
      </c>
      <c r="N425" s="10" t="str">
        <f>IF(D425="","",IF(AND(COUNTIFS($D$2:D425,D425,$E$2:E425,E425,$F$2:F425,F425)=1,M425&gt;0),M425,0))</f>
        <v/>
      </c>
      <c r="O425" s="10" t="str">
        <f>IF(AND(D425&lt;&gt;"",COUNTIFS($D$2:D425,D425,$E$2:E425,E425,$F$2:F425,F425)&gt;1),"Dupe","")</f>
        <v/>
      </c>
      <c r="P425" s="10" t="str">
        <f>IF(J425="","",IF(AND(NOT(ISNA(MATCH(J425,SADC_Prefixes!$F$1:$F$83,0))),COUNTIF($J$2:J425,J425)=1),1,""))</f>
        <v/>
      </c>
      <c r="Q425" s="10" t="str">
        <f>IF(D425="","",IF(AND(NOT(ISNA(MATCH(LEFT(D425,2), SADC_Prefixes!A:A, 0))),COUNTIF($D$2:D425, LEFT(D425,2)&amp;"*")=1),1,""))</f>
        <v/>
      </c>
      <c r="R425" s="10" t="str">
        <f>IF(D425="","",_xlfn.IFNA(VLOOKUP(LEFT(D425,2), SADC_Prefixes!$A$2:$B$20, 2, FALSE),"Non SADC/DX"))</f>
        <v/>
      </c>
    </row>
    <row r="426" spans="13:18" x14ac:dyDescent="0.15">
      <c r="M426" s="10" t="str">
        <f>IF(D426="","",IF(OR(NOT(ISNA(VLOOKUP(LEFT(D426,3),SADC_Prefixes!$A$1:$B$21,2,FALSE))),NOT(ISNA(VLOOKUP(LEFT(D426,2),SADC_Prefixes!$A$1:$B$21,2,FALSE)))),IF(OR(E426="30m",E426="60m"),2,1),0))</f>
        <v/>
      </c>
      <c r="N426" s="10" t="str">
        <f>IF(D426="","",IF(AND(COUNTIFS($D$2:D426,D426,$E$2:E426,E426,$F$2:F426,F426)=1,M426&gt;0),M426,0))</f>
        <v/>
      </c>
      <c r="O426" s="10" t="str">
        <f>IF(AND(D426&lt;&gt;"",COUNTIFS($D$2:D426,D426,$E$2:E426,E426,$F$2:F426,F426)&gt;1),"Dupe","")</f>
        <v/>
      </c>
      <c r="P426" s="10" t="str">
        <f>IF(J426="","",IF(AND(NOT(ISNA(MATCH(J426,SADC_Prefixes!$F$1:$F$83,0))),COUNTIF($J$2:J426,J426)=1),1,""))</f>
        <v/>
      </c>
      <c r="Q426" s="10" t="str">
        <f>IF(D426="","",IF(AND(NOT(ISNA(MATCH(LEFT(D426,2), SADC_Prefixes!A:A, 0))),COUNTIF($D$2:D426, LEFT(D426,2)&amp;"*")=1),1,""))</f>
        <v/>
      </c>
      <c r="R426" s="10" t="str">
        <f>IF(D426="","",_xlfn.IFNA(VLOOKUP(LEFT(D426,2), SADC_Prefixes!$A$2:$B$20, 2, FALSE),"Non SADC/DX"))</f>
        <v/>
      </c>
    </row>
    <row r="427" spans="13:18" x14ac:dyDescent="0.15">
      <c r="M427" s="10" t="str">
        <f>IF(D427="","",IF(OR(NOT(ISNA(VLOOKUP(LEFT(D427,3),SADC_Prefixes!$A$1:$B$21,2,FALSE))),NOT(ISNA(VLOOKUP(LEFT(D427,2),SADC_Prefixes!$A$1:$B$21,2,FALSE)))),IF(OR(E427="30m",E427="60m"),2,1),0))</f>
        <v/>
      </c>
      <c r="N427" s="10" t="str">
        <f>IF(D427="","",IF(AND(COUNTIFS($D$2:D427,D427,$E$2:E427,E427,$F$2:F427,F427)=1,M427&gt;0),M427,0))</f>
        <v/>
      </c>
      <c r="O427" s="10" t="str">
        <f>IF(AND(D427&lt;&gt;"",COUNTIFS($D$2:D427,D427,$E$2:E427,E427,$F$2:F427,F427)&gt;1),"Dupe","")</f>
        <v/>
      </c>
      <c r="P427" s="10" t="str">
        <f>IF(J427="","",IF(AND(NOT(ISNA(MATCH(J427,SADC_Prefixes!$F$1:$F$83,0))),COUNTIF($J$2:J427,J427)=1),1,""))</f>
        <v/>
      </c>
      <c r="Q427" s="10" t="str">
        <f>IF(D427="","",IF(AND(NOT(ISNA(MATCH(LEFT(D427,2), SADC_Prefixes!A:A, 0))),COUNTIF($D$2:D427, LEFT(D427,2)&amp;"*")=1),1,""))</f>
        <v/>
      </c>
      <c r="R427" s="10" t="str">
        <f>IF(D427="","",_xlfn.IFNA(VLOOKUP(LEFT(D427,2), SADC_Prefixes!$A$2:$B$20, 2, FALSE),"Non SADC/DX"))</f>
        <v/>
      </c>
    </row>
    <row r="428" spans="13:18" x14ac:dyDescent="0.15">
      <c r="M428" s="10" t="str">
        <f>IF(D428="","",IF(OR(NOT(ISNA(VLOOKUP(LEFT(D428,3),SADC_Prefixes!$A$1:$B$21,2,FALSE))),NOT(ISNA(VLOOKUP(LEFT(D428,2),SADC_Prefixes!$A$1:$B$21,2,FALSE)))),IF(OR(E428="30m",E428="60m"),2,1),0))</f>
        <v/>
      </c>
      <c r="N428" s="10" t="str">
        <f>IF(D428="","",IF(AND(COUNTIFS($D$2:D428,D428,$E$2:E428,E428,$F$2:F428,F428)=1,M428&gt;0),M428,0))</f>
        <v/>
      </c>
      <c r="O428" s="10" t="str">
        <f>IF(AND(D428&lt;&gt;"",COUNTIFS($D$2:D428,D428,$E$2:E428,E428,$F$2:F428,F428)&gt;1),"Dupe","")</f>
        <v/>
      </c>
      <c r="P428" s="10" t="str">
        <f>IF(J428="","",IF(AND(NOT(ISNA(MATCH(J428,SADC_Prefixes!$F$1:$F$83,0))),COUNTIF($J$2:J428,J428)=1),1,""))</f>
        <v/>
      </c>
      <c r="Q428" s="10" t="str">
        <f>IF(D428="","",IF(AND(NOT(ISNA(MATCH(LEFT(D428,2), SADC_Prefixes!A:A, 0))),COUNTIF($D$2:D428, LEFT(D428,2)&amp;"*")=1),1,""))</f>
        <v/>
      </c>
      <c r="R428" s="10" t="str">
        <f>IF(D428="","",_xlfn.IFNA(VLOOKUP(LEFT(D428,2), SADC_Prefixes!$A$2:$B$20, 2, FALSE),"Non SADC/DX"))</f>
        <v/>
      </c>
    </row>
    <row r="429" spans="13:18" x14ac:dyDescent="0.15">
      <c r="M429" s="10" t="str">
        <f>IF(D429="","",IF(OR(NOT(ISNA(VLOOKUP(LEFT(D429,3),SADC_Prefixes!$A$1:$B$21,2,FALSE))),NOT(ISNA(VLOOKUP(LEFT(D429,2),SADC_Prefixes!$A$1:$B$21,2,FALSE)))),IF(OR(E429="30m",E429="60m"),2,1),0))</f>
        <v/>
      </c>
      <c r="N429" s="10" t="str">
        <f>IF(D429="","",IF(AND(COUNTIFS($D$2:D429,D429,$E$2:E429,E429,$F$2:F429,F429)=1,M429&gt;0),M429,0))</f>
        <v/>
      </c>
      <c r="O429" s="10" t="str">
        <f>IF(AND(D429&lt;&gt;"",COUNTIFS($D$2:D429,D429,$E$2:E429,E429,$F$2:F429,F429)&gt;1),"Dupe","")</f>
        <v/>
      </c>
      <c r="P429" s="10" t="str">
        <f>IF(J429="","",IF(AND(NOT(ISNA(MATCH(J429,SADC_Prefixes!$F$1:$F$83,0))),COUNTIF($J$2:J429,J429)=1),1,""))</f>
        <v/>
      </c>
      <c r="Q429" s="10" t="str">
        <f>IF(D429="","",IF(AND(NOT(ISNA(MATCH(LEFT(D429,2), SADC_Prefixes!A:A, 0))),COUNTIF($D$2:D429, LEFT(D429,2)&amp;"*")=1),1,""))</f>
        <v/>
      </c>
      <c r="R429" s="10" t="str">
        <f>IF(D429="","",_xlfn.IFNA(VLOOKUP(LEFT(D429,2), SADC_Prefixes!$A$2:$B$20, 2, FALSE),"Non SADC/DX"))</f>
        <v/>
      </c>
    </row>
    <row r="430" spans="13:18" x14ac:dyDescent="0.15">
      <c r="M430" s="10" t="str">
        <f>IF(D430="","",IF(OR(NOT(ISNA(VLOOKUP(LEFT(D430,3),SADC_Prefixes!$A$1:$B$21,2,FALSE))),NOT(ISNA(VLOOKUP(LEFT(D430,2),SADC_Prefixes!$A$1:$B$21,2,FALSE)))),IF(OR(E430="30m",E430="60m"),2,1),0))</f>
        <v/>
      </c>
      <c r="N430" s="10" t="str">
        <f>IF(D430="","",IF(AND(COUNTIFS($D$2:D430,D430,$E$2:E430,E430,$F$2:F430,F430)=1,M430&gt;0),M430,0))</f>
        <v/>
      </c>
      <c r="O430" s="10" t="str">
        <f>IF(AND(D430&lt;&gt;"",COUNTIFS($D$2:D430,D430,$E$2:E430,E430,$F$2:F430,F430)&gt;1),"Dupe","")</f>
        <v/>
      </c>
      <c r="P430" s="10" t="str">
        <f>IF(J430="","",IF(AND(NOT(ISNA(MATCH(J430,SADC_Prefixes!$F$1:$F$83,0))),COUNTIF($J$2:J430,J430)=1),1,""))</f>
        <v/>
      </c>
      <c r="Q430" s="10" t="str">
        <f>IF(D430="","",IF(AND(NOT(ISNA(MATCH(LEFT(D430,2), SADC_Prefixes!A:A, 0))),COUNTIF($D$2:D430, LEFT(D430,2)&amp;"*")=1),1,""))</f>
        <v/>
      </c>
      <c r="R430" s="10" t="str">
        <f>IF(D430="","",_xlfn.IFNA(VLOOKUP(LEFT(D430,2), SADC_Prefixes!$A$2:$B$20, 2, FALSE),"Non SADC/DX"))</f>
        <v/>
      </c>
    </row>
    <row r="431" spans="13:18" x14ac:dyDescent="0.15">
      <c r="M431" s="10" t="str">
        <f>IF(D431="","",IF(OR(NOT(ISNA(VLOOKUP(LEFT(D431,3),SADC_Prefixes!$A$1:$B$21,2,FALSE))),NOT(ISNA(VLOOKUP(LEFT(D431,2),SADC_Prefixes!$A$1:$B$21,2,FALSE)))),IF(OR(E431="30m",E431="60m"),2,1),0))</f>
        <v/>
      </c>
      <c r="N431" s="10" t="str">
        <f>IF(D431="","",IF(AND(COUNTIFS($D$2:D431,D431,$E$2:E431,E431,$F$2:F431,F431)=1,M431&gt;0),M431,0))</f>
        <v/>
      </c>
      <c r="O431" s="10" t="str">
        <f>IF(AND(D431&lt;&gt;"",COUNTIFS($D$2:D431,D431,$E$2:E431,E431,$F$2:F431,F431)&gt;1),"Dupe","")</f>
        <v/>
      </c>
      <c r="P431" s="10" t="str">
        <f>IF(J431="","",IF(AND(NOT(ISNA(MATCH(J431,SADC_Prefixes!$F$1:$F$83,0))),COUNTIF($J$2:J431,J431)=1),1,""))</f>
        <v/>
      </c>
      <c r="Q431" s="10" t="str">
        <f>IF(D431="","",IF(AND(NOT(ISNA(MATCH(LEFT(D431,2), SADC_Prefixes!A:A, 0))),COUNTIF($D$2:D431, LEFT(D431,2)&amp;"*")=1),1,""))</f>
        <v/>
      </c>
      <c r="R431" s="10" t="str">
        <f>IF(D431="","",_xlfn.IFNA(VLOOKUP(LEFT(D431,2), SADC_Prefixes!$A$2:$B$20, 2, FALSE),"Non SADC/DX"))</f>
        <v/>
      </c>
    </row>
    <row r="432" spans="13:18" x14ac:dyDescent="0.15">
      <c r="M432" s="10" t="str">
        <f>IF(D432="","",IF(OR(NOT(ISNA(VLOOKUP(LEFT(D432,3),SADC_Prefixes!$A$1:$B$21,2,FALSE))),NOT(ISNA(VLOOKUP(LEFT(D432,2),SADC_Prefixes!$A$1:$B$21,2,FALSE)))),IF(OR(E432="30m",E432="60m"),2,1),0))</f>
        <v/>
      </c>
      <c r="N432" s="10" t="str">
        <f>IF(D432="","",IF(AND(COUNTIFS($D$2:D432,D432,$E$2:E432,E432,$F$2:F432,F432)=1,M432&gt;0),M432,0))</f>
        <v/>
      </c>
      <c r="O432" s="10" t="str">
        <f>IF(AND(D432&lt;&gt;"",COUNTIFS($D$2:D432,D432,$E$2:E432,E432,$F$2:F432,F432)&gt;1),"Dupe","")</f>
        <v/>
      </c>
      <c r="P432" s="10" t="str">
        <f>IF(J432="","",IF(AND(NOT(ISNA(MATCH(J432,SADC_Prefixes!$F$1:$F$83,0))),COUNTIF($J$2:J432,J432)=1),1,""))</f>
        <v/>
      </c>
      <c r="Q432" s="10" t="str">
        <f>IF(D432="","",IF(AND(NOT(ISNA(MATCH(LEFT(D432,2), SADC_Prefixes!A:A, 0))),COUNTIF($D$2:D432, LEFT(D432,2)&amp;"*")=1),1,""))</f>
        <v/>
      </c>
      <c r="R432" s="10" t="str">
        <f>IF(D432="","",_xlfn.IFNA(VLOOKUP(LEFT(D432,2), SADC_Prefixes!$A$2:$B$20, 2, FALSE),"Non SADC/DX"))</f>
        <v/>
      </c>
    </row>
    <row r="433" spans="13:18" x14ac:dyDescent="0.15">
      <c r="M433" s="10" t="str">
        <f>IF(D433="","",IF(OR(NOT(ISNA(VLOOKUP(LEFT(D433,3),SADC_Prefixes!$A$1:$B$21,2,FALSE))),NOT(ISNA(VLOOKUP(LEFT(D433,2),SADC_Prefixes!$A$1:$B$21,2,FALSE)))),IF(OR(E433="30m",E433="60m"),2,1),0))</f>
        <v/>
      </c>
      <c r="N433" s="10" t="str">
        <f>IF(D433="","",IF(AND(COUNTIFS($D$2:D433,D433,$E$2:E433,E433,$F$2:F433,F433)=1,M433&gt;0),M433,0))</f>
        <v/>
      </c>
      <c r="O433" s="10" t="str">
        <f>IF(AND(D433&lt;&gt;"",COUNTIFS($D$2:D433,D433,$E$2:E433,E433,$F$2:F433,F433)&gt;1),"Dupe","")</f>
        <v/>
      </c>
      <c r="P433" s="10" t="str">
        <f>IF(J433="","",IF(AND(NOT(ISNA(MATCH(J433,SADC_Prefixes!$F$1:$F$83,0))),COUNTIF($J$2:J433,J433)=1),1,""))</f>
        <v/>
      </c>
      <c r="Q433" s="10" t="str">
        <f>IF(D433="","",IF(AND(NOT(ISNA(MATCH(LEFT(D433,2), SADC_Prefixes!A:A, 0))),COUNTIF($D$2:D433, LEFT(D433,2)&amp;"*")=1),1,""))</f>
        <v/>
      </c>
      <c r="R433" s="10" t="str">
        <f>IF(D433="","",_xlfn.IFNA(VLOOKUP(LEFT(D433,2), SADC_Prefixes!$A$2:$B$20, 2, FALSE),"Non SADC/DX"))</f>
        <v/>
      </c>
    </row>
    <row r="434" spans="13:18" x14ac:dyDescent="0.15">
      <c r="M434" s="10" t="str">
        <f>IF(D434="","",IF(OR(NOT(ISNA(VLOOKUP(LEFT(D434,3),SADC_Prefixes!$A$1:$B$21,2,FALSE))),NOT(ISNA(VLOOKUP(LEFT(D434,2),SADC_Prefixes!$A$1:$B$21,2,FALSE)))),IF(OR(E434="30m",E434="60m"),2,1),0))</f>
        <v/>
      </c>
      <c r="N434" s="10" t="str">
        <f>IF(D434="","",IF(AND(COUNTIFS($D$2:D434,D434,$E$2:E434,E434,$F$2:F434,F434)=1,M434&gt;0),M434,0))</f>
        <v/>
      </c>
      <c r="O434" s="10" t="str">
        <f>IF(AND(D434&lt;&gt;"",COUNTIFS($D$2:D434,D434,$E$2:E434,E434,$F$2:F434,F434)&gt;1),"Dupe","")</f>
        <v/>
      </c>
      <c r="P434" s="10" t="str">
        <f>IF(J434="","",IF(AND(NOT(ISNA(MATCH(J434,SADC_Prefixes!$F$1:$F$83,0))),COUNTIF($J$2:J434,J434)=1),1,""))</f>
        <v/>
      </c>
      <c r="Q434" s="10" t="str">
        <f>IF(D434="","",IF(AND(NOT(ISNA(MATCH(LEFT(D434,2), SADC_Prefixes!A:A, 0))),COUNTIF($D$2:D434, LEFT(D434,2)&amp;"*")=1),1,""))</f>
        <v/>
      </c>
      <c r="R434" s="10" t="str">
        <f>IF(D434="","",_xlfn.IFNA(VLOOKUP(LEFT(D434,2), SADC_Prefixes!$A$2:$B$20, 2, FALSE),"Non SADC/DX"))</f>
        <v/>
      </c>
    </row>
    <row r="435" spans="13:18" x14ac:dyDescent="0.15">
      <c r="M435" s="10" t="str">
        <f>IF(D435="","",IF(OR(NOT(ISNA(VLOOKUP(LEFT(D435,3),SADC_Prefixes!$A$1:$B$21,2,FALSE))),NOT(ISNA(VLOOKUP(LEFT(D435,2),SADC_Prefixes!$A$1:$B$21,2,FALSE)))),IF(OR(E435="30m",E435="60m"),2,1),0))</f>
        <v/>
      </c>
      <c r="N435" s="10" t="str">
        <f>IF(D435="","",IF(AND(COUNTIFS($D$2:D435,D435,$E$2:E435,E435,$F$2:F435,F435)=1,M435&gt;0),M435,0))</f>
        <v/>
      </c>
      <c r="O435" s="10" t="str">
        <f>IF(AND(D435&lt;&gt;"",COUNTIFS($D$2:D435,D435,$E$2:E435,E435,$F$2:F435,F435)&gt;1),"Dupe","")</f>
        <v/>
      </c>
      <c r="P435" s="10" t="str">
        <f>IF(J435="","",IF(AND(NOT(ISNA(MATCH(J435,SADC_Prefixes!$F$1:$F$83,0))),COUNTIF($J$2:J435,J435)=1),1,""))</f>
        <v/>
      </c>
      <c r="Q435" s="10" t="str">
        <f>IF(D435="","",IF(AND(NOT(ISNA(MATCH(LEFT(D435,2), SADC_Prefixes!A:A, 0))),COUNTIF($D$2:D435, LEFT(D435,2)&amp;"*")=1),1,""))</f>
        <v/>
      </c>
      <c r="R435" s="10" t="str">
        <f>IF(D435="","",_xlfn.IFNA(VLOOKUP(LEFT(D435,2), SADC_Prefixes!$A$2:$B$20, 2, FALSE),"Non SADC/DX"))</f>
        <v/>
      </c>
    </row>
    <row r="436" spans="13:18" x14ac:dyDescent="0.15">
      <c r="M436" s="10" t="str">
        <f>IF(D436="","",IF(OR(NOT(ISNA(VLOOKUP(LEFT(D436,3),SADC_Prefixes!$A$1:$B$21,2,FALSE))),NOT(ISNA(VLOOKUP(LEFT(D436,2),SADC_Prefixes!$A$1:$B$21,2,FALSE)))),IF(OR(E436="30m",E436="60m"),2,1),0))</f>
        <v/>
      </c>
      <c r="N436" s="10" t="str">
        <f>IF(D436="","",IF(AND(COUNTIFS($D$2:D436,D436,$E$2:E436,E436,$F$2:F436,F436)=1,M436&gt;0),M436,0))</f>
        <v/>
      </c>
      <c r="O436" s="10" t="str">
        <f>IF(AND(D436&lt;&gt;"",COUNTIFS($D$2:D436,D436,$E$2:E436,E436,$F$2:F436,F436)&gt;1),"Dupe","")</f>
        <v/>
      </c>
      <c r="P436" s="10" t="str">
        <f>IF(J436="","",IF(AND(NOT(ISNA(MATCH(J436,SADC_Prefixes!$F$1:$F$83,0))),COUNTIF($J$2:J436,J436)=1),1,""))</f>
        <v/>
      </c>
      <c r="Q436" s="10" t="str">
        <f>IF(D436="","",IF(AND(NOT(ISNA(MATCH(LEFT(D436,2), SADC_Prefixes!A:A, 0))),COUNTIF($D$2:D436, LEFT(D436,2)&amp;"*")=1),1,""))</f>
        <v/>
      </c>
      <c r="R436" s="10" t="str">
        <f>IF(D436="","",_xlfn.IFNA(VLOOKUP(LEFT(D436,2), SADC_Prefixes!$A$2:$B$20, 2, FALSE),"Non SADC/DX"))</f>
        <v/>
      </c>
    </row>
    <row r="437" spans="13:18" x14ac:dyDescent="0.15">
      <c r="M437" s="10" t="str">
        <f>IF(D437="","",IF(OR(NOT(ISNA(VLOOKUP(LEFT(D437,3),SADC_Prefixes!$A$1:$B$21,2,FALSE))),NOT(ISNA(VLOOKUP(LEFT(D437,2),SADC_Prefixes!$A$1:$B$21,2,FALSE)))),IF(OR(E437="30m",E437="60m"),2,1),0))</f>
        <v/>
      </c>
      <c r="N437" s="10" t="str">
        <f>IF(D437="","",IF(AND(COUNTIFS($D$2:D437,D437,$E$2:E437,E437,$F$2:F437,F437)=1,M437&gt;0),M437,0))</f>
        <v/>
      </c>
      <c r="O437" s="10" t="str">
        <f>IF(AND(D437&lt;&gt;"",COUNTIFS($D$2:D437,D437,$E$2:E437,E437,$F$2:F437,F437)&gt;1),"Dupe","")</f>
        <v/>
      </c>
      <c r="P437" s="10" t="str">
        <f>IF(J437="","",IF(AND(NOT(ISNA(MATCH(J437,SADC_Prefixes!$F$1:$F$83,0))),COUNTIF($J$2:J437,J437)=1),1,""))</f>
        <v/>
      </c>
      <c r="Q437" s="10" t="str">
        <f>IF(D437="","",IF(AND(NOT(ISNA(MATCH(LEFT(D437,2), SADC_Prefixes!A:A, 0))),COUNTIF($D$2:D437, LEFT(D437,2)&amp;"*")=1),1,""))</f>
        <v/>
      </c>
      <c r="R437" s="10" t="str">
        <f>IF(D437="","",_xlfn.IFNA(VLOOKUP(LEFT(D437,2), SADC_Prefixes!$A$2:$B$20, 2, FALSE),"Non SADC/DX"))</f>
        <v/>
      </c>
    </row>
    <row r="438" spans="13:18" x14ac:dyDescent="0.15">
      <c r="M438" s="10" t="str">
        <f>IF(D438="","",IF(OR(NOT(ISNA(VLOOKUP(LEFT(D438,3),SADC_Prefixes!$A$1:$B$21,2,FALSE))),NOT(ISNA(VLOOKUP(LEFT(D438,2),SADC_Prefixes!$A$1:$B$21,2,FALSE)))),IF(OR(E438="30m",E438="60m"),2,1),0))</f>
        <v/>
      </c>
      <c r="N438" s="10" t="str">
        <f>IF(D438="","",IF(AND(COUNTIFS($D$2:D438,D438,$E$2:E438,E438,$F$2:F438,F438)=1,M438&gt;0),M438,0))</f>
        <v/>
      </c>
      <c r="O438" s="10" t="str">
        <f>IF(AND(D438&lt;&gt;"",COUNTIFS($D$2:D438,D438,$E$2:E438,E438,$F$2:F438,F438)&gt;1),"Dupe","")</f>
        <v/>
      </c>
      <c r="P438" s="10" t="str">
        <f>IF(J438="","",IF(AND(NOT(ISNA(MATCH(J438,SADC_Prefixes!$F$1:$F$83,0))),COUNTIF($J$2:J438,J438)=1),1,""))</f>
        <v/>
      </c>
      <c r="Q438" s="10" t="str">
        <f>IF(D438="","",IF(AND(NOT(ISNA(MATCH(LEFT(D438,2), SADC_Prefixes!A:A, 0))),COUNTIF($D$2:D438, LEFT(D438,2)&amp;"*")=1),1,""))</f>
        <v/>
      </c>
      <c r="R438" s="10" t="str">
        <f>IF(D438="","",_xlfn.IFNA(VLOOKUP(LEFT(D438,2), SADC_Prefixes!$A$2:$B$20, 2, FALSE),"Non SADC/DX"))</f>
        <v/>
      </c>
    </row>
    <row r="439" spans="13:18" x14ac:dyDescent="0.15">
      <c r="M439" s="10" t="str">
        <f>IF(D439="","",IF(OR(NOT(ISNA(VLOOKUP(LEFT(D439,3),SADC_Prefixes!$A$1:$B$21,2,FALSE))),NOT(ISNA(VLOOKUP(LEFT(D439,2),SADC_Prefixes!$A$1:$B$21,2,FALSE)))),IF(OR(E439="30m",E439="60m"),2,1),0))</f>
        <v/>
      </c>
      <c r="N439" s="10" t="str">
        <f>IF(D439="","",IF(AND(COUNTIFS($D$2:D439,D439,$E$2:E439,E439,$F$2:F439,F439)=1,M439&gt;0),M439,0))</f>
        <v/>
      </c>
      <c r="O439" s="10" t="str">
        <f>IF(AND(D439&lt;&gt;"",COUNTIFS($D$2:D439,D439,$E$2:E439,E439,$F$2:F439,F439)&gt;1),"Dupe","")</f>
        <v/>
      </c>
      <c r="P439" s="10" t="str">
        <f>IF(J439="","",IF(AND(NOT(ISNA(MATCH(J439,SADC_Prefixes!$F$1:$F$83,0))),COUNTIF($J$2:J439,J439)=1),1,""))</f>
        <v/>
      </c>
      <c r="Q439" s="10" t="str">
        <f>IF(D439="","",IF(AND(NOT(ISNA(MATCH(LEFT(D439,2), SADC_Prefixes!A:A, 0))),COUNTIF($D$2:D439, LEFT(D439,2)&amp;"*")=1),1,""))</f>
        <v/>
      </c>
      <c r="R439" s="10" t="str">
        <f>IF(D439="","",_xlfn.IFNA(VLOOKUP(LEFT(D439,2), SADC_Prefixes!$A$2:$B$20, 2, FALSE),"Non SADC/DX"))</f>
        <v/>
      </c>
    </row>
    <row r="440" spans="13:18" x14ac:dyDescent="0.15">
      <c r="M440" s="10" t="str">
        <f>IF(D440="","",IF(OR(NOT(ISNA(VLOOKUP(LEFT(D440,3),SADC_Prefixes!$A$1:$B$21,2,FALSE))),NOT(ISNA(VLOOKUP(LEFT(D440,2),SADC_Prefixes!$A$1:$B$21,2,FALSE)))),IF(OR(E440="30m",E440="60m"),2,1),0))</f>
        <v/>
      </c>
      <c r="N440" s="10" t="str">
        <f>IF(D440="","",IF(AND(COUNTIFS($D$2:D440,D440,$E$2:E440,E440,$F$2:F440,F440)=1,M440&gt;0),M440,0))</f>
        <v/>
      </c>
      <c r="O440" s="10" t="str">
        <f>IF(AND(D440&lt;&gt;"",COUNTIFS($D$2:D440,D440,$E$2:E440,E440,$F$2:F440,F440)&gt;1),"Dupe","")</f>
        <v/>
      </c>
      <c r="P440" s="10" t="str">
        <f>IF(J440="","",IF(AND(NOT(ISNA(MATCH(J440,SADC_Prefixes!$F$1:$F$83,0))),COUNTIF($J$2:J440,J440)=1),1,""))</f>
        <v/>
      </c>
      <c r="Q440" s="10" t="str">
        <f>IF(D440="","",IF(AND(NOT(ISNA(MATCH(LEFT(D440,2), SADC_Prefixes!A:A, 0))),COUNTIF($D$2:D440, LEFT(D440,2)&amp;"*")=1),1,""))</f>
        <v/>
      </c>
      <c r="R440" s="10" t="str">
        <f>IF(D440="","",_xlfn.IFNA(VLOOKUP(LEFT(D440,2), SADC_Prefixes!$A$2:$B$20, 2, FALSE),"Non SADC/DX"))</f>
        <v/>
      </c>
    </row>
    <row r="441" spans="13:18" x14ac:dyDescent="0.15">
      <c r="M441" s="10" t="str">
        <f>IF(D441="","",IF(OR(NOT(ISNA(VLOOKUP(LEFT(D441,3),SADC_Prefixes!$A$1:$B$21,2,FALSE))),NOT(ISNA(VLOOKUP(LEFT(D441,2),SADC_Prefixes!$A$1:$B$21,2,FALSE)))),IF(OR(E441="30m",E441="60m"),2,1),0))</f>
        <v/>
      </c>
      <c r="N441" s="10" t="str">
        <f>IF(D441="","",IF(AND(COUNTIFS($D$2:D441,D441,$E$2:E441,E441,$F$2:F441,F441)=1,M441&gt;0),M441,0))</f>
        <v/>
      </c>
      <c r="O441" s="10" t="str">
        <f>IF(AND(D441&lt;&gt;"",COUNTIFS($D$2:D441,D441,$E$2:E441,E441,$F$2:F441,F441)&gt;1),"Dupe","")</f>
        <v/>
      </c>
      <c r="P441" s="10" t="str">
        <f>IF(J441="","",IF(AND(NOT(ISNA(MATCH(J441,SADC_Prefixes!$F$1:$F$83,0))),COUNTIF($J$2:J441,J441)=1),1,""))</f>
        <v/>
      </c>
      <c r="Q441" s="10" t="str">
        <f>IF(D441="","",IF(AND(NOT(ISNA(MATCH(LEFT(D441,2), SADC_Prefixes!A:A, 0))),COUNTIF($D$2:D441, LEFT(D441,2)&amp;"*")=1),1,""))</f>
        <v/>
      </c>
      <c r="R441" s="10" t="str">
        <f>IF(D441="","",_xlfn.IFNA(VLOOKUP(LEFT(D441,2), SADC_Prefixes!$A$2:$B$20, 2, FALSE),"Non SADC/DX"))</f>
        <v/>
      </c>
    </row>
    <row r="442" spans="13:18" x14ac:dyDescent="0.15">
      <c r="M442" s="10" t="str">
        <f>IF(D442="","",IF(OR(NOT(ISNA(VLOOKUP(LEFT(D442,3),SADC_Prefixes!$A$1:$B$21,2,FALSE))),NOT(ISNA(VLOOKUP(LEFT(D442,2),SADC_Prefixes!$A$1:$B$21,2,FALSE)))),IF(OR(E442="30m",E442="60m"),2,1),0))</f>
        <v/>
      </c>
      <c r="N442" s="10" t="str">
        <f>IF(D442="","",IF(AND(COUNTIFS($D$2:D442,D442,$E$2:E442,E442,$F$2:F442,F442)=1,M442&gt;0),M442,0))</f>
        <v/>
      </c>
      <c r="O442" s="10" t="str">
        <f>IF(AND(D442&lt;&gt;"",COUNTIFS($D$2:D442,D442,$E$2:E442,E442,$F$2:F442,F442)&gt;1),"Dupe","")</f>
        <v/>
      </c>
      <c r="P442" s="10" t="str">
        <f>IF(J442="","",IF(AND(NOT(ISNA(MATCH(J442,SADC_Prefixes!$F$1:$F$83,0))),COUNTIF($J$2:J442,J442)=1),1,""))</f>
        <v/>
      </c>
      <c r="Q442" s="10" t="str">
        <f>IF(D442="","",IF(AND(NOT(ISNA(MATCH(LEFT(D442,2), SADC_Prefixes!A:A, 0))),COUNTIF($D$2:D442, LEFT(D442,2)&amp;"*")=1),1,""))</f>
        <v/>
      </c>
      <c r="R442" s="10" t="str">
        <f>IF(D442="","",_xlfn.IFNA(VLOOKUP(LEFT(D442,2), SADC_Prefixes!$A$2:$B$20, 2, FALSE),"Non SADC/DX"))</f>
        <v/>
      </c>
    </row>
    <row r="443" spans="13:18" x14ac:dyDescent="0.15">
      <c r="M443" s="10" t="str">
        <f>IF(D443="","",IF(OR(NOT(ISNA(VLOOKUP(LEFT(D443,3),SADC_Prefixes!$A$1:$B$21,2,FALSE))),NOT(ISNA(VLOOKUP(LEFT(D443,2),SADC_Prefixes!$A$1:$B$21,2,FALSE)))),IF(OR(E443="30m",E443="60m"),2,1),0))</f>
        <v/>
      </c>
      <c r="N443" s="10" t="str">
        <f>IF(D443="","",IF(AND(COUNTIFS($D$2:D443,D443,$E$2:E443,E443,$F$2:F443,F443)=1,M443&gt;0),M443,0))</f>
        <v/>
      </c>
      <c r="O443" s="10" t="str">
        <f>IF(AND(D443&lt;&gt;"",COUNTIFS($D$2:D443,D443,$E$2:E443,E443,$F$2:F443,F443)&gt;1),"Dupe","")</f>
        <v/>
      </c>
      <c r="P443" s="10" t="str">
        <f>IF(J443="","",IF(AND(NOT(ISNA(MATCH(J443,SADC_Prefixes!$F$1:$F$83,0))),COUNTIF($J$2:J443,J443)=1),1,""))</f>
        <v/>
      </c>
      <c r="Q443" s="10" t="str">
        <f>IF(D443="","",IF(AND(NOT(ISNA(MATCH(LEFT(D443,2), SADC_Prefixes!A:A, 0))),COUNTIF($D$2:D443, LEFT(D443,2)&amp;"*")=1),1,""))</f>
        <v/>
      </c>
      <c r="R443" s="10" t="str">
        <f>IF(D443="","",_xlfn.IFNA(VLOOKUP(LEFT(D443,2), SADC_Prefixes!$A$2:$B$20, 2, FALSE),"Non SADC/DX"))</f>
        <v/>
      </c>
    </row>
    <row r="444" spans="13:18" x14ac:dyDescent="0.15">
      <c r="M444" s="10" t="str">
        <f>IF(D444="","",IF(OR(NOT(ISNA(VLOOKUP(LEFT(D444,3),SADC_Prefixes!$A$1:$B$21,2,FALSE))),NOT(ISNA(VLOOKUP(LEFT(D444,2),SADC_Prefixes!$A$1:$B$21,2,FALSE)))),IF(OR(E444="30m",E444="60m"),2,1),0))</f>
        <v/>
      </c>
      <c r="N444" s="10" t="str">
        <f>IF(D444="","",IF(AND(COUNTIFS($D$2:D444,D444,$E$2:E444,E444,$F$2:F444,F444)=1,M444&gt;0),M444,0))</f>
        <v/>
      </c>
      <c r="O444" s="10" t="str">
        <f>IF(AND(D444&lt;&gt;"",COUNTIFS($D$2:D444,D444,$E$2:E444,E444,$F$2:F444,F444)&gt;1),"Dupe","")</f>
        <v/>
      </c>
      <c r="P444" s="10" t="str">
        <f>IF(J444="","",IF(AND(NOT(ISNA(MATCH(J444,SADC_Prefixes!$F$1:$F$83,0))),COUNTIF($J$2:J444,J444)=1),1,""))</f>
        <v/>
      </c>
      <c r="Q444" s="10" t="str">
        <f>IF(D444="","",IF(AND(NOT(ISNA(MATCH(LEFT(D444,2), SADC_Prefixes!A:A, 0))),COUNTIF($D$2:D444, LEFT(D444,2)&amp;"*")=1),1,""))</f>
        <v/>
      </c>
      <c r="R444" s="10" t="str">
        <f>IF(D444="","",_xlfn.IFNA(VLOOKUP(LEFT(D444,2), SADC_Prefixes!$A$2:$B$20, 2, FALSE),"Non SADC/DX"))</f>
        <v/>
      </c>
    </row>
    <row r="445" spans="13:18" x14ac:dyDescent="0.15">
      <c r="M445" s="10" t="str">
        <f>IF(D445="","",IF(OR(NOT(ISNA(VLOOKUP(LEFT(D445,3),SADC_Prefixes!$A$1:$B$21,2,FALSE))),NOT(ISNA(VLOOKUP(LEFT(D445,2),SADC_Prefixes!$A$1:$B$21,2,FALSE)))),IF(OR(E445="30m",E445="60m"),2,1),0))</f>
        <v/>
      </c>
      <c r="N445" s="10" t="str">
        <f>IF(D445="","",IF(AND(COUNTIFS($D$2:D445,D445,$E$2:E445,E445,$F$2:F445,F445)=1,M445&gt;0),M445,0))</f>
        <v/>
      </c>
      <c r="O445" s="10" t="str">
        <f>IF(AND(D445&lt;&gt;"",COUNTIFS($D$2:D445,D445,$E$2:E445,E445,$F$2:F445,F445)&gt;1),"Dupe","")</f>
        <v/>
      </c>
      <c r="P445" s="10" t="str">
        <f>IF(J445="","",IF(AND(NOT(ISNA(MATCH(J445,SADC_Prefixes!$F$1:$F$83,0))),COUNTIF($J$2:J445,J445)=1),1,""))</f>
        <v/>
      </c>
      <c r="Q445" s="10" t="str">
        <f>IF(D445="","",IF(AND(NOT(ISNA(MATCH(LEFT(D445,2), SADC_Prefixes!A:A, 0))),COUNTIF($D$2:D445, LEFT(D445,2)&amp;"*")=1),1,""))</f>
        <v/>
      </c>
      <c r="R445" s="10" t="str">
        <f>IF(D445="","",_xlfn.IFNA(VLOOKUP(LEFT(D445,2), SADC_Prefixes!$A$2:$B$20, 2, FALSE),"Non SADC/DX"))</f>
        <v/>
      </c>
    </row>
    <row r="446" spans="13:18" x14ac:dyDescent="0.15">
      <c r="M446" s="10" t="str">
        <f>IF(D446="","",IF(OR(NOT(ISNA(VLOOKUP(LEFT(D446,3),SADC_Prefixes!$A$1:$B$21,2,FALSE))),NOT(ISNA(VLOOKUP(LEFT(D446,2),SADC_Prefixes!$A$1:$B$21,2,FALSE)))),IF(OR(E446="30m",E446="60m"),2,1),0))</f>
        <v/>
      </c>
      <c r="N446" s="10" t="str">
        <f>IF(D446="","",IF(AND(COUNTIFS($D$2:D446,D446,$E$2:E446,E446,$F$2:F446,F446)=1,M446&gt;0),M446,0))</f>
        <v/>
      </c>
      <c r="O446" s="10" t="str">
        <f>IF(AND(D446&lt;&gt;"",COUNTIFS($D$2:D446,D446,$E$2:E446,E446,$F$2:F446,F446)&gt;1),"Dupe","")</f>
        <v/>
      </c>
      <c r="P446" s="10" t="str">
        <f>IF(J446="","",IF(AND(NOT(ISNA(MATCH(J446,SADC_Prefixes!$F$1:$F$83,0))),COUNTIF($J$2:J446,J446)=1),1,""))</f>
        <v/>
      </c>
      <c r="Q446" s="10" t="str">
        <f>IF(D446="","",IF(AND(NOT(ISNA(MATCH(LEFT(D446,2), SADC_Prefixes!A:A, 0))),COUNTIF($D$2:D446, LEFT(D446,2)&amp;"*")=1),1,""))</f>
        <v/>
      </c>
      <c r="R446" s="10" t="str">
        <f>IF(D446="","",_xlfn.IFNA(VLOOKUP(LEFT(D446,2), SADC_Prefixes!$A$2:$B$20, 2, FALSE),"Non SADC/DX"))</f>
        <v/>
      </c>
    </row>
    <row r="447" spans="13:18" x14ac:dyDescent="0.15">
      <c r="M447" s="10" t="str">
        <f>IF(D447="","",IF(OR(NOT(ISNA(VLOOKUP(LEFT(D447,3),SADC_Prefixes!$A$1:$B$21,2,FALSE))),NOT(ISNA(VLOOKUP(LEFT(D447,2),SADC_Prefixes!$A$1:$B$21,2,FALSE)))),IF(OR(E447="30m",E447="60m"),2,1),0))</f>
        <v/>
      </c>
      <c r="N447" s="10" t="str">
        <f>IF(D447="","",IF(AND(COUNTIFS($D$2:D447,D447,$E$2:E447,E447,$F$2:F447,F447)=1,M447&gt;0),M447,0))</f>
        <v/>
      </c>
      <c r="O447" s="10" t="str">
        <f>IF(AND(D447&lt;&gt;"",COUNTIFS($D$2:D447,D447,$E$2:E447,E447,$F$2:F447,F447)&gt;1),"Dupe","")</f>
        <v/>
      </c>
      <c r="P447" s="10" t="str">
        <f>IF(J447="","",IF(AND(NOT(ISNA(MATCH(J447,SADC_Prefixes!$F$1:$F$83,0))),COUNTIF($J$2:J447,J447)=1),1,""))</f>
        <v/>
      </c>
      <c r="Q447" s="10" t="str">
        <f>IF(D447="","",IF(AND(NOT(ISNA(MATCH(LEFT(D447,2), SADC_Prefixes!A:A, 0))),COUNTIF($D$2:D447, LEFT(D447,2)&amp;"*")=1),1,""))</f>
        <v/>
      </c>
      <c r="R447" s="10" t="str">
        <f>IF(D447="","",_xlfn.IFNA(VLOOKUP(LEFT(D447,2), SADC_Prefixes!$A$2:$B$20, 2, FALSE),"Non SADC/DX"))</f>
        <v/>
      </c>
    </row>
    <row r="448" spans="13:18" x14ac:dyDescent="0.15">
      <c r="M448" s="10" t="str">
        <f>IF(D448="","",IF(OR(NOT(ISNA(VLOOKUP(LEFT(D448,3),SADC_Prefixes!$A$1:$B$21,2,FALSE))),NOT(ISNA(VLOOKUP(LEFT(D448,2),SADC_Prefixes!$A$1:$B$21,2,FALSE)))),IF(OR(E448="30m",E448="60m"),2,1),0))</f>
        <v/>
      </c>
      <c r="N448" s="10" t="str">
        <f>IF(D448="","",IF(AND(COUNTIFS($D$2:D448,D448,$E$2:E448,E448,$F$2:F448,F448)=1,M448&gt;0),M448,0))</f>
        <v/>
      </c>
      <c r="O448" s="10" t="str">
        <f>IF(AND(D448&lt;&gt;"",COUNTIFS($D$2:D448,D448,$E$2:E448,E448,$F$2:F448,F448)&gt;1),"Dupe","")</f>
        <v/>
      </c>
      <c r="P448" s="10" t="str">
        <f>IF(J448="","",IF(AND(NOT(ISNA(MATCH(J448,SADC_Prefixes!$F$1:$F$83,0))),COUNTIF($J$2:J448,J448)=1),1,""))</f>
        <v/>
      </c>
      <c r="Q448" s="10" t="str">
        <f>IF(D448="","",IF(AND(NOT(ISNA(MATCH(LEFT(D448,2), SADC_Prefixes!A:A, 0))),COUNTIF($D$2:D448, LEFT(D448,2)&amp;"*")=1),1,""))</f>
        <v/>
      </c>
      <c r="R448" s="10" t="str">
        <f>IF(D448="","",_xlfn.IFNA(VLOOKUP(LEFT(D448,2), SADC_Prefixes!$A$2:$B$20, 2, FALSE),"Non SADC/DX"))</f>
        <v/>
      </c>
    </row>
    <row r="449" spans="13:18" x14ac:dyDescent="0.15">
      <c r="M449" s="10" t="str">
        <f>IF(D449="","",IF(OR(NOT(ISNA(VLOOKUP(LEFT(D449,3),SADC_Prefixes!$A$1:$B$21,2,FALSE))),NOT(ISNA(VLOOKUP(LEFT(D449,2),SADC_Prefixes!$A$1:$B$21,2,FALSE)))),IF(OR(E449="30m",E449="60m"),2,1),0))</f>
        <v/>
      </c>
      <c r="N449" s="10" t="str">
        <f>IF(D449="","",IF(AND(COUNTIFS($D$2:D449,D449,$E$2:E449,E449,$F$2:F449,F449)=1,M449&gt;0),M449,0))</f>
        <v/>
      </c>
      <c r="O449" s="10" t="str">
        <f>IF(AND(D449&lt;&gt;"",COUNTIFS($D$2:D449,D449,$E$2:E449,E449,$F$2:F449,F449)&gt;1),"Dupe","")</f>
        <v/>
      </c>
      <c r="P449" s="10" t="str">
        <f>IF(J449="","",IF(AND(NOT(ISNA(MATCH(J449,SADC_Prefixes!$F$1:$F$83,0))),COUNTIF($J$2:J449,J449)=1),1,""))</f>
        <v/>
      </c>
      <c r="Q449" s="10" t="str">
        <f>IF(D449="","",IF(AND(NOT(ISNA(MATCH(LEFT(D449,2), SADC_Prefixes!A:A, 0))),COUNTIF($D$2:D449, LEFT(D449,2)&amp;"*")=1),1,""))</f>
        <v/>
      </c>
      <c r="R449" s="10" t="str">
        <f>IF(D449="","",_xlfn.IFNA(VLOOKUP(LEFT(D449,2), SADC_Prefixes!$A$2:$B$20, 2, FALSE),"Non SADC/DX"))</f>
        <v/>
      </c>
    </row>
    <row r="450" spans="13:18" x14ac:dyDescent="0.15">
      <c r="M450" s="10" t="str">
        <f>IF(D450="","",IF(OR(NOT(ISNA(VLOOKUP(LEFT(D450,3),SADC_Prefixes!$A$1:$B$21,2,FALSE))),NOT(ISNA(VLOOKUP(LEFT(D450,2),SADC_Prefixes!$A$1:$B$21,2,FALSE)))),IF(OR(E450="30m",E450="60m"),2,1),0))</f>
        <v/>
      </c>
      <c r="N450" s="10" t="str">
        <f>IF(D450="","",IF(AND(COUNTIFS($D$2:D450,D450,$E$2:E450,E450,$F$2:F450,F450)=1,M450&gt;0),M450,0))</f>
        <v/>
      </c>
      <c r="O450" s="10" t="str">
        <f>IF(AND(D450&lt;&gt;"",COUNTIFS($D$2:D450,D450,$E$2:E450,E450,$F$2:F450,F450)&gt;1),"Dupe","")</f>
        <v/>
      </c>
      <c r="P450" s="10" t="str">
        <f>IF(J450="","",IF(AND(NOT(ISNA(MATCH(J450,SADC_Prefixes!$F$1:$F$83,0))),COUNTIF($J$2:J450,J450)=1),1,""))</f>
        <v/>
      </c>
      <c r="Q450" s="10" t="str">
        <f>IF(D450="","",IF(AND(NOT(ISNA(MATCH(LEFT(D450,2), SADC_Prefixes!A:A, 0))),COUNTIF($D$2:D450, LEFT(D450,2)&amp;"*")=1),1,""))</f>
        <v/>
      </c>
      <c r="R450" s="10" t="str">
        <f>IF(D450="","",_xlfn.IFNA(VLOOKUP(LEFT(D450,2), SADC_Prefixes!$A$2:$B$20, 2, FALSE),"Non SADC/DX"))</f>
        <v/>
      </c>
    </row>
    <row r="451" spans="13:18" x14ac:dyDescent="0.15">
      <c r="M451" s="10" t="str">
        <f>IF(D451="","",IF(OR(NOT(ISNA(VLOOKUP(LEFT(D451,3),SADC_Prefixes!$A$1:$B$21,2,FALSE))),NOT(ISNA(VLOOKUP(LEFT(D451,2),SADC_Prefixes!$A$1:$B$21,2,FALSE)))),IF(OR(E451="30m",E451="60m"),2,1),0))</f>
        <v/>
      </c>
      <c r="N451" s="10" t="str">
        <f>IF(D451="","",IF(AND(COUNTIFS($D$2:D451,D451,$E$2:E451,E451,$F$2:F451,F451)=1,M451&gt;0),M451,0))</f>
        <v/>
      </c>
      <c r="O451" s="10" t="str">
        <f>IF(AND(D451&lt;&gt;"",COUNTIFS($D$2:D451,D451,$E$2:E451,E451,$F$2:F451,F451)&gt;1),"Dupe","")</f>
        <v/>
      </c>
      <c r="P451" s="10" t="str">
        <f>IF(J451="","",IF(AND(NOT(ISNA(MATCH(J451,SADC_Prefixes!$F$1:$F$83,0))),COUNTIF($J$2:J451,J451)=1),1,""))</f>
        <v/>
      </c>
      <c r="Q451" s="10" t="str">
        <f>IF(D451="","",IF(AND(NOT(ISNA(MATCH(LEFT(D451,2), SADC_Prefixes!A:A, 0))),COUNTIF($D$2:D451, LEFT(D451,2)&amp;"*")=1),1,""))</f>
        <v/>
      </c>
      <c r="R451" s="10" t="str">
        <f>IF(D451="","",_xlfn.IFNA(VLOOKUP(LEFT(D451,2), SADC_Prefixes!$A$2:$B$20, 2, FALSE),"Non SADC/DX"))</f>
        <v/>
      </c>
    </row>
    <row r="452" spans="13:18" x14ac:dyDescent="0.15">
      <c r="M452" s="10" t="str">
        <f>IF(D452="","",IF(OR(NOT(ISNA(VLOOKUP(LEFT(D452,3),SADC_Prefixes!$A$1:$B$21,2,FALSE))),NOT(ISNA(VLOOKUP(LEFT(D452,2),SADC_Prefixes!$A$1:$B$21,2,FALSE)))),IF(OR(E452="30m",E452="60m"),2,1),0))</f>
        <v/>
      </c>
      <c r="N452" s="10" t="str">
        <f>IF(D452="","",IF(AND(COUNTIFS($D$2:D452,D452,$E$2:E452,E452,$F$2:F452,F452)=1,M452&gt;0),M452,0))</f>
        <v/>
      </c>
      <c r="O452" s="10" t="str">
        <f>IF(AND(D452&lt;&gt;"",COUNTIFS($D$2:D452,D452,$E$2:E452,E452,$F$2:F452,F452)&gt;1),"Dupe","")</f>
        <v/>
      </c>
      <c r="P452" s="10" t="str">
        <f>IF(J452="","",IF(AND(NOT(ISNA(MATCH(J452,SADC_Prefixes!$F$1:$F$83,0))),COUNTIF($J$2:J452,J452)=1),1,""))</f>
        <v/>
      </c>
      <c r="Q452" s="10" t="str">
        <f>IF(D452="","",IF(AND(NOT(ISNA(MATCH(LEFT(D452,2), SADC_Prefixes!A:A, 0))),COUNTIF($D$2:D452, LEFT(D452,2)&amp;"*")=1),1,""))</f>
        <v/>
      </c>
      <c r="R452" s="10" t="str">
        <f>IF(D452="","",_xlfn.IFNA(VLOOKUP(LEFT(D452,2), SADC_Prefixes!$A$2:$B$20, 2, FALSE),"Non SADC/DX"))</f>
        <v/>
      </c>
    </row>
    <row r="453" spans="13:18" x14ac:dyDescent="0.15">
      <c r="M453" s="10" t="str">
        <f>IF(D453="","",IF(OR(NOT(ISNA(VLOOKUP(LEFT(D453,3),SADC_Prefixes!$A$1:$B$21,2,FALSE))),NOT(ISNA(VLOOKUP(LEFT(D453,2),SADC_Prefixes!$A$1:$B$21,2,FALSE)))),IF(OR(E453="30m",E453="60m"),2,1),0))</f>
        <v/>
      </c>
      <c r="N453" s="10" t="str">
        <f>IF(D453="","",IF(AND(COUNTIFS($D$2:D453,D453,$E$2:E453,E453,$F$2:F453,F453)=1,M453&gt;0),M453,0))</f>
        <v/>
      </c>
      <c r="O453" s="10" t="str">
        <f>IF(AND(D453&lt;&gt;"",COUNTIFS($D$2:D453,D453,$E$2:E453,E453,$F$2:F453,F453)&gt;1),"Dupe","")</f>
        <v/>
      </c>
      <c r="P453" s="10" t="str">
        <f>IF(J453="","",IF(AND(NOT(ISNA(MATCH(J453,SADC_Prefixes!$F$1:$F$83,0))),COUNTIF($J$2:J453,J453)=1),1,""))</f>
        <v/>
      </c>
      <c r="Q453" s="10" t="str">
        <f>IF(D453="","",IF(AND(NOT(ISNA(MATCH(LEFT(D453,2), SADC_Prefixes!A:A, 0))),COUNTIF($D$2:D453, LEFT(D453,2)&amp;"*")=1),1,""))</f>
        <v/>
      </c>
      <c r="R453" s="10" t="str">
        <f>IF(D453="","",_xlfn.IFNA(VLOOKUP(LEFT(D453,2), SADC_Prefixes!$A$2:$B$20, 2, FALSE),"Non SADC/DX"))</f>
        <v/>
      </c>
    </row>
    <row r="454" spans="13:18" x14ac:dyDescent="0.15">
      <c r="M454" s="10" t="str">
        <f>IF(D454="","",IF(OR(NOT(ISNA(VLOOKUP(LEFT(D454,3),SADC_Prefixes!$A$1:$B$21,2,FALSE))),NOT(ISNA(VLOOKUP(LEFT(D454,2),SADC_Prefixes!$A$1:$B$21,2,FALSE)))),IF(OR(E454="30m",E454="60m"),2,1),0))</f>
        <v/>
      </c>
      <c r="N454" s="10" t="str">
        <f>IF(D454="","",IF(AND(COUNTIFS($D$2:D454,D454,$E$2:E454,E454,$F$2:F454,F454)=1,M454&gt;0),M454,0))</f>
        <v/>
      </c>
      <c r="O454" s="10" t="str">
        <f>IF(AND(D454&lt;&gt;"",COUNTIFS($D$2:D454,D454,$E$2:E454,E454,$F$2:F454,F454)&gt;1),"Dupe","")</f>
        <v/>
      </c>
      <c r="P454" s="10" t="str">
        <f>IF(J454="","",IF(AND(NOT(ISNA(MATCH(J454,SADC_Prefixes!$F$1:$F$83,0))),COUNTIF($J$2:J454,J454)=1),1,""))</f>
        <v/>
      </c>
      <c r="Q454" s="10" t="str">
        <f>IF(D454="","",IF(AND(NOT(ISNA(MATCH(LEFT(D454,2), SADC_Prefixes!A:A, 0))),COUNTIF($D$2:D454, LEFT(D454,2)&amp;"*")=1),1,""))</f>
        <v/>
      </c>
      <c r="R454" s="10" t="str">
        <f>IF(D454="","",_xlfn.IFNA(VLOOKUP(LEFT(D454,2), SADC_Prefixes!$A$2:$B$20, 2, FALSE),"Non SADC/DX"))</f>
        <v/>
      </c>
    </row>
    <row r="455" spans="13:18" x14ac:dyDescent="0.15">
      <c r="M455" s="10" t="str">
        <f>IF(D455="","",IF(OR(NOT(ISNA(VLOOKUP(LEFT(D455,3),SADC_Prefixes!$A$1:$B$21,2,FALSE))),NOT(ISNA(VLOOKUP(LEFT(D455,2),SADC_Prefixes!$A$1:$B$21,2,FALSE)))),IF(OR(E455="30m",E455="60m"),2,1),0))</f>
        <v/>
      </c>
      <c r="N455" s="10" t="str">
        <f>IF(D455="","",IF(AND(COUNTIFS($D$2:D455,D455,$E$2:E455,E455,$F$2:F455,F455)=1,M455&gt;0),M455,0))</f>
        <v/>
      </c>
      <c r="O455" s="10" t="str">
        <f>IF(AND(D455&lt;&gt;"",COUNTIFS($D$2:D455,D455,$E$2:E455,E455,$F$2:F455,F455)&gt;1),"Dupe","")</f>
        <v/>
      </c>
      <c r="P455" s="10" t="str">
        <f>IF(J455="","",IF(AND(NOT(ISNA(MATCH(J455,SADC_Prefixes!$F$1:$F$83,0))),COUNTIF($J$2:J455,J455)=1),1,""))</f>
        <v/>
      </c>
      <c r="Q455" s="10" t="str">
        <f>IF(D455="","",IF(AND(NOT(ISNA(MATCH(LEFT(D455,2), SADC_Prefixes!A:A, 0))),COUNTIF($D$2:D455, LEFT(D455,2)&amp;"*")=1),1,""))</f>
        <v/>
      </c>
      <c r="R455" s="10" t="str">
        <f>IF(D455="","",_xlfn.IFNA(VLOOKUP(LEFT(D455,2), SADC_Prefixes!$A$2:$B$20, 2, FALSE),"Non SADC/DX"))</f>
        <v/>
      </c>
    </row>
    <row r="456" spans="13:18" x14ac:dyDescent="0.15">
      <c r="M456" s="10" t="str">
        <f>IF(D456="","",IF(OR(NOT(ISNA(VLOOKUP(LEFT(D456,3),SADC_Prefixes!$A$1:$B$21,2,FALSE))),NOT(ISNA(VLOOKUP(LEFT(D456,2),SADC_Prefixes!$A$1:$B$21,2,FALSE)))),IF(OR(E456="30m",E456="60m"),2,1),0))</f>
        <v/>
      </c>
      <c r="N456" s="10" t="str">
        <f>IF(D456="","",IF(AND(COUNTIFS($D$2:D456,D456,$E$2:E456,E456,$F$2:F456,F456)=1,M456&gt;0),M456,0))</f>
        <v/>
      </c>
      <c r="O456" s="10" t="str">
        <f>IF(AND(D456&lt;&gt;"",COUNTIFS($D$2:D456,D456,$E$2:E456,E456,$F$2:F456,F456)&gt;1),"Dupe","")</f>
        <v/>
      </c>
      <c r="P456" s="10" t="str">
        <f>IF(J456="","",IF(AND(NOT(ISNA(MATCH(J456,SADC_Prefixes!$F$1:$F$83,0))),COUNTIF($J$2:J456,J456)=1),1,""))</f>
        <v/>
      </c>
      <c r="Q456" s="10" t="str">
        <f>IF(D456="","",IF(AND(NOT(ISNA(MATCH(LEFT(D456,2), SADC_Prefixes!A:A, 0))),COUNTIF($D$2:D456, LEFT(D456,2)&amp;"*")=1),1,""))</f>
        <v/>
      </c>
      <c r="R456" s="10" t="str">
        <f>IF(D456="","",_xlfn.IFNA(VLOOKUP(LEFT(D456,2), SADC_Prefixes!$A$2:$B$20, 2, FALSE),"Non SADC/DX"))</f>
        <v/>
      </c>
    </row>
    <row r="457" spans="13:18" x14ac:dyDescent="0.15">
      <c r="M457" s="10" t="str">
        <f>IF(D457="","",IF(OR(NOT(ISNA(VLOOKUP(LEFT(D457,3),SADC_Prefixes!$A$1:$B$21,2,FALSE))),NOT(ISNA(VLOOKUP(LEFT(D457,2),SADC_Prefixes!$A$1:$B$21,2,FALSE)))),IF(OR(E457="30m",E457="60m"),2,1),0))</f>
        <v/>
      </c>
      <c r="N457" s="10" t="str">
        <f>IF(D457="","",IF(AND(COUNTIFS($D$2:D457,D457,$E$2:E457,E457,$F$2:F457,F457)=1,M457&gt;0),M457,0))</f>
        <v/>
      </c>
      <c r="O457" s="10" t="str">
        <f>IF(AND(D457&lt;&gt;"",COUNTIFS($D$2:D457,D457,$E$2:E457,E457,$F$2:F457,F457)&gt;1),"Dupe","")</f>
        <v/>
      </c>
      <c r="P457" s="10" t="str">
        <f>IF(J457="","",IF(AND(NOT(ISNA(MATCH(J457,SADC_Prefixes!$F$1:$F$83,0))),COUNTIF($J$2:J457,J457)=1),1,""))</f>
        <v/>
      </c>
      <c r="Q457" s="10" t="str">
        <f>IF(D457="","",IF(AND(NOT(ISNA(MATCH(LEFT(D457,2), SADC_Prefixes!A:A, 0))),COUNTIF($D$2:D457, LEFT(D457,2)&amp;"*")=1),1,""))</f>
        <v/>
      </c>
      <c r="R457" s="10" t="str">
        <f>IF(D457="","",_xlfn.IFNA(VLOOKUP(LEFT(D457,2), SADC_Prefixes!$A$2:$B$20, 2, FALSE),"Non SADC/DX"))</f>
        <v/>
      </c>
    </row>
    <row r="458" spans="13:18" x14ac:dyDescent="0.15">
      <c r="M458" s="10" t="str">
        <f>IF(D458="","",IF(OR(NOT(ISNA(VLOOKUP(LEFT(D458,3),SADC_Prefixes!$A$1:$B$21,2,FALSE))),NOT(ISNA(VLOOKUP(LEFT(D458,2),SADC_Prefixes!$A$1:$B$21,2,FALSE)))),IF(OR(E458="30m",E458="60m"),2,1),0))</f>
        <v/>
      </c>
      <c r="N458" s="10" t="str">
        <f>IF(D458="","",IF(AND(COUNTIFS($D$2:D458,D458,$E$2:E458,E458,$F$2:F458,F458)=1,M458&gt;0),M458,0))</f>
        <v/>
      </c>
      <c r="O458" s="10" t="str">
        <f>IF(AND(D458&lt;&gt;"",COUNTIFS($D$2:D458,D458,$E$2:E458,E458,$F$2:F458,F458)&gt;1),"Dupe","")</f>
        <v/>
      </c>
      <c r="P458" s="10" t="str">
        <f>IF(J458="","",IF(AND(NOT(ISNA(MATCH(J458,SADC_Prefixes!$F$1:$F$83,0))),COUNTIF($J$2:J458,J458)=1),1,""))</f>
        <v/>
      </c>
      <c r="Q458" s="10" t="str">
        <f>IF(D458="","",IF(AND(NOT(ISNA(MATCH(LEFT(D458,2), SADC_Prefixes!A:A, 0))),COUNTIF($D$2:D458, LEFT(D458,2)&amp;"*")=1),1,""))</f>
        <v/>
      </c>
      <c r="R458" s="10" t="str">
        <f>IF(D458="","",_xlfn.IFNA(VLOOKUP(LEFT(D458,2), SADC_Prefixes!$A$2:$B$20, 2, FALSE),"Non SADC/DX"))</f>
        <v/>
      </c>
    </row>
    <row r="459" spans="13:18" x14ac:dyDescent="0.15">
      <c r="M459" s="10" t="str">
        <f>IF(D459="","",IF(OR(NOT(ISNA(VLOOKUP(LEFT(D459,3),SADC_Prefixes!$A$1:$B$21,2,FALSE))),NOT(ISNA(VLOOKUP(LEFT(D459,2),SADC_Prefixes!$A$1:$B$21,2,FALSE)))),IF(OR(E459="30m",E459="60m"),2,1),0))</f>
        <v/>
      </c>
      <c r="N459" s="10" t="str">
        <f>IF(D459="","",IF(AND(COUNTIFS($D$2:D459,D459,$E$2:E459,E459,$F$2:F459,F459)=1,M459&gt;0),M459,0))</f>
        <v/>
      </c>
      <c r="O459" s="10" t="str">
        <f>IF(AND(D459&lt;&gt;"",COUNTIFS($D$2:D459,D459,$E$2:E459,E459,$F$2:F459,F459)&gt;1),"Dupe","")</f>
        <v/>
      </c>
      <c r="P459" s="10" t="str">
        <f>IF(J459="","",IF(AND(NOT(ISNA(MATCH(J459,SADC_Prefixes!$F$1:$F$83,0))),COUNTIF($J$2:J459,J459)=1),1,""))</f>
        <v/>
      </c>
      <c r="Q459" s="10" t="str">
        <f>IF(D459="","",IF(AND(NOT(ISNA(MATCH(LEFT(D459,2), SADC_Prefixes!A:A, 0))),COUNTIF($D$2:D459, LEFT(D459,2)&amp;"*")=1),1,""))</f>
        <v/>
      </c>
      <c r="R459" s="10" t="str">
        <f>IF(D459="","",_xlfn.IFNA(VLOOKUP(LEFT(D459,2), SADC_Prefixes!$A$2:$B$20, 2, FALSE),"Non SADC/DX"))</f>
        <v/>
      </c>
    </row>
    <row r="460" spans="13:18" x14ac:dyDescent="0.15">
      <c r="M460" s="10" t="str">
        <f>IF(D460="","",IF(OR(NOT(ISNA(VLOOKUP(LEFT(D460,3),SADC_Prefixes!$A$1:$B$21,2,FALSE))),NOT(ISNA(VLOOKUP(LEFT(D460,2),SADC_Prefixes!$A$1:$B$21,2,FALSE)))),IF(OR(E460="30m",E460="60m"),2,1),0))</f>
        <v/>
      </c>
      <c r="N460" s="10" t="str">
        <f>IF(D460="","",IF(AND(COUNTIFS($D$2:D460,D460,$E$2:E460,E460,$F$2:F460,F460)=1,M460&gt;0),M460,0))</f>
        <v/>
      </c>
      <c r="O460" s="10" t="str">
        <f>IF(AND(D460&lt;&gt;"",COUNTIFS($D$2:D460,D460,$E$2:E460,E460,$F$2:F460,F460)&gt;1),"Dupe","")</f>
        <v/>
      </c>
      <c r="P460" s="10" t="str">
        <f>IF(J460="","",IF(AND(NOT(ISNA(MATCH(J460,SADC_Prefixes!$F$1:$F$83,0))),COUNTIF($J$2:J460,J460)=1),1,""))</f>
        <v/>
      </c>
      <c r="Q460" s="10" t="str">
        <f>IF(D460="","",IF(AND(NOT(ISNA(MATCH(LEFT(D460,2), SADC_Prefixes!A:A, 0))),COUNTIF($D$2:D460, LEFT(D460,2)&amp;"*")=1),1,""))</f>
        <v/>
      </c>
      <c r="R460" s="10" t="str">
        <f>IF(D460="","",_xlfn.IFNA(VLOOKUP(LEFT(D460,2), SADC_Prefixes!$A$2:$B$20, 2, FALSE),"Non SADC/DX"))</f>
        <v/>
      </c>
    </row>
    <row r="461" spans="13:18" x14ac:dyDescent="0.15">
      <c r="M461" s="10" t="str">
        <f>IF(D461="","",IF(OR(NOT(ISNA(VLOOKUP(LEFT(D461,3),SADC_Prefixes!$A$1:$B$21,2,FALSE))),NOT(ISNA(VLOOKUP(LEFT(D461,2),SADC_Prefixes!$A$1:$B$21,2,FALSE)))),IF(OR(E461="30m",E461="60m"),2,1),0))</f>
        <v/>
      </c>
      <c r="N461" s="10" t="str">
        <f>IF(D461="","",IF(AND(COUNTIFS($D$2:D461,D461,$E$2:E461,E461,$F$2:F461,F461)=1,M461&gt;0),M461,0))</f>
        <v/>
      </c>
      <c r="O461" s="10" t="str">
        <f>IF(AND(D461&lt;&gt;"",COUNTIFS($D$2:D461,D461,$E$2:E461,E461,$F$2:F461,F461)&gt;1),"Dupe","")</f>
        <v/>
      </c>
      <c r="P461" s="10" t="str">
        <f>IF(J461="","",IF(AND(NOT(ISNA(MATCH(J461,SADC_Prefixes!$F$1:$F$83,0))),COUNTIF($J$2:J461,J461)=1),1,""))</f>
        <v/>
      </c>
      <c r="Q461" s="10" t="str">
        <f>IF(D461="","",IF(AND(NOT(ISNA(MATCH(LEFT(D461,2), SADC_Prefixes!A:A, 0))),COUNTIF($D$2:D461, LEFT(D461,2)&amp;"*")=1),1,""))</f>
        <v/>
      </c>
      <c r="R461" s="10" t="str">
        <f>IF(D461="","",_xlfn.IFNA(VLOOKUP(LEFT(D461,2), SADC_Prefixes!$A$2:$B$20, 2, FALSE),"Non SADC/DX"))</f>
        <v/>
      </c>
    </row>
    <row r="462" spans="13:18" x14ac:dyDescent="0.15">
      <c r="M462" s="10" t="str">
        <f>IF(D462="","",IF(OR(NOT(ISNA(VLOOKUP(LEFT(D462,3),SADC_Prefixes!$A$1:$B$21,2,FALSE))),NOT(ISNA(VLOOKUP(LEFT(D462,2),SADC_Prefixes!$A$1:$B$21,2,FALSE)))),IF(OR(E462="30m",E462="60m"),2,1),0))</f>
        <v/>
      </c>
      <c r="N462" s="10" t="str">
        <f>IF(D462="","",IF(AND(COUNTIFS($D$2:D462,D462,$E$2:E462,E462,$F$2:F462,F462)=1,M462&gt;0),M462,0))</f>
        <v/>
      </c>
      <c r="O462" s="10" t="str">
        <f>IF(AND(D462&lt;&gt;"",COUNTIFS($D$2:D462,D462,$E$2:E462,E462,$F$2:F462,F462)&gt;1),"Dupe","")</f>
        <v/>
      </c>
      <c r="P462" s="10" t="str">
        <f>IF(J462="","",IF(AND(NOT(ISNA(MATCH(J462,SADC_Prefixes!$F$1:$F$83,0))),COUNTIF($J$2:J462,J462)=1),1,""))</f>
        <v/>
      </c>
      <c r="Q462" s="10" t="str">
        <f>IF(D462="","",IF(AND(NOT(ISNA(MATCH(LEFT(D462,2), SADC_Prefixes!A:A, 0))),COUNTIF($D$2:D462, LEFT(D462,2)&amp;"*")=1),1,""))</f>
        <v/>
      </c>
      <c r="R462" s="10" t="str">
        <f>IF(D462="","",_xlfn.IFNA(VLOOKUP(LEFT(D462,2), SADC_Prefixes!$A$2:$B$20, 2, FALSE),"Non SADC/DX"))</f>
        <v/>
      </c>
    </row>
    <row r="463" spans="13:18" x14ac:dyDescent="0.15">
      <c r="M463" s="10" t="str">
        <f>IF(D463="","",IF(OR(NOT(ISNA(VLOOKUP(LEFT(D463,3),SADC_Prefixes!$A$1:$B$21,2,FALSE))),NOT(ISNA(VLOOKUP(LEFT(D463,2),SADC_Prefixes!$A$1:$B$21,2,FALSE)))),IF(OR(E463="30m",E463="60m"),2,1),0))</f>
        <v/>
      </c>
      <c r="N463" s="10" t="str">
        <f>IF(D463="","",IF(AND(COUNTIFS($D$2:D463,D463,$E$2:E463,E463,$F$2:F463,F463)=1,M463&gt;0),M463,0))</f>
        <v/>
      </c>
      <c r="O463" s="10" t="str">
        <f>IF(AND(D463&lt;&gt;"",COUNTIFS($D$2:D463,D463,$E$2:E463,E463,$F$2:F463,F463)&gt;1),"Dupe","")</f>
        <v/>
      </c>
      <c r="P463" s="10" t="str">
        <f>IF(J463="","",IF(AND(NOT(ISNA(MATCH(J463,SADC_Prefixes!$F$1:$F$83,0))),COUNTIF($J$2:J463,J463)=1),1,""))</f>
        <v/>
      </c>
      <c r="Q463" s="10" t="str">
        <f>IF(D463="","",IF(AND(NOT(ISNA(MATCH(LEFT(D463,2), SADC_Prefixes!A:A, 0))),COUNTIF($D$2:D463, LEFT(D463,2)&amp;"*")=1),1,""))</f>
        <v/>
      </c>
      <c r="R463" s="10" t="str">
        <f>IF(D463="","",_xlfn.IFNA(VLOOKUP(LEFT(D463,2), SADC_Prefixes!$A$2:$B$20, 2, FALSE),"Non SADC/DX"))</f>
        <v/>
      </c>
    </row>
    <row r="464" spans="13:18" x14ac:dyDescent="0.15">
      <c r="M464" s="10" t="str">
        <f>IF(D464="","",IF(OR(NOT(ISNA(VLOOKUP(LEFT(D464,3),SADC_Prefixes!$A$1:$B$21,2,FALSE))),NOT(ISNA(VLOOKUP(LEFT(D464,2),SADC_Prefixes!$A$1:$B$21,2,FALSE)))),IF(OR(E464="30m",E464="60m"),2,1),0))</f>
        <v/>
      </c>
      <c r="N464" s="10" t="str">
        <f>IF(D464="","",IF(AND(COUNTIFS($D$2:D464,D464,$E$2:E464,E464,$F$2:F464,F464)=1,M464&gt;0),M464,0))</f>
        <v/>
      </c>
      <c r="O464" s="10" t="str">
        <f>IF(AND(D464&lt;&gt;"",COUNTIFS($D$2:D464,D464,$E$2:E464,E464,$F$2:F464,F464)&gt;1),"Dupe","")</f>
        <v/>
      </c>
      <c r="P464" s="10" t="str">
        <f>IF(J464="","",IF(AND(NOT(ISNA(MATCH(J464,SADC_Prefixes!$F$1:$F$83,0))),COUNTIF($J$2:J464,J464)=1),1,""))</f>
        <v/>
      </c>
      <c r="Q464" s="10" t="str">
        <f>IF(D464="","",IF(AND(NOT(ISNA(MATCH(LEFT(D464,2), SADC_Prefixes!A:A, 0))),COUNTIF($D$2:D464, LEFT(D464,2)&amp;"*")=1),1,""))</f>
        <v/>
      </c>
      <c r="R464" s="10" t="str">
        <f>IF(D464="","",_xlfn.IFNA(VLOOKUP(LEFT(D464,2), SADC_Prefixes!$A$2:$B$20, 2, FALSE),"Non SADC/DX"))</f>
        <v/>
      </c>
    </row>
    <row r="465" spans="13:18" x14ac:dyDescent="0.15">
      <c r="M465" s="10" t="str">
        <f>IF(D465="","",IF(OR(NOT(ISNA(VLOOKUP(LEFT(D465,3),SADC_Prefixes!$A$1:$B$21,2,FALSE))),NOT(ISNA(VLOOKUP(LEFT(D465,2),SADC_Prefixes!$A$1:$B$21,2,FALSE)))),IF(OR(E465="30m",E465="60m"),2,1),0))</f>
        <v/>
      </c>
      <c r="N465" s="10" t="str">
        <f>IF(D465="","",IF(AND(COUNTIFS($D$2:D465,D465,$E$2:E465,E465,$F$2:F465,F465)=1,M465&gt;0),M465,0))</f>
        <v/>
      </c>
      <c r="O465" s="10" t="str">
        <f>IF(AND(D465&lt;&gt;"",COUNTIFS($D$2:D465,D465,$E$2:E465,E465,$F$2:F465,F465)&gt;1),"Dupe","")</f>
        <v/>
      </c>
      <c r="P465" s="10" t="str">
        <f>IF(J465="","",IF(AND(NOT(ISNA(MATCH(J465,SADC_Prefixes!$F$1:$F$83,0))),COUNTIF($J$2:J465,J465)=1),1,""))</f>
        <v/>
      </c>
      <c r="Q465" s="10" t="str">
        <f>IF(D465="","",IF(AND(NOT(ISNA(MATCH(LEFT(D465,2), SADC_Prefixes!A:A, 0))),COUNTIF($D$2:D465, LEFT(D465,2)&amp;"*")=1),1,""))</f>
        <v/>
      </c>
      <c r="R465" s="10" t="str">
        <f>IF(D465="","",_xlfn.IFNA(VLOOKUP(LEFT(D465,2), SADC_Prefixes!$A$2:$B$20, 2, FALSE),"Non SADC/DX"))</f>
        <v/>
      </c>
    </row>
    <row r="466" spans="13:18" x14ac:dyDescent="0.15">
      <c r="M466" s="10" t="str">
        <f>IF(D466="","",IF(OR(NOT(ISNA(VLOOKUP(LEFT(D466,3),SADC_Prefixes!$A$1:$B$21,2,FALSE))),NOT(ISNA(VLOOKUP(LEFT(D466,2),SADC_Prefixes!$A$1:$B$21,2,FALSE)))),IF(OR(E466="30m",E466="60m"),2,1),0))</f>
        <v/>
      </c>
      <c r="N466" s="10" t="str">
        <f>IF(D466="","",IF(AND(COUNTIFS($D$2:D466,D466,$E$2:E466,E466,$F$2:F466,F466)=1,M466&gt;0),M466,0))</f>
        <v/>
      </c>
      <c r="O466" s="10" t="str">
        <f>IF(AND(D466&lt;&gt;"",COUNTIFS($D$2:D466,D466,$E$2:E466,E466,$F$2:F466,F466)&gt;1),"Dupe","")</f>
        <v/>
      </c>
      <c r="P466" s="10" t="str">
        <f>IF(J466="","",IF(AND(NOT(ISNA(MATCH(J466,SADC_Prefixes!$F$1:$F$83,0))),COUNTIF($J$2:J466,J466)=1),1,""))</f>
        <v/>
      </c>
      <c r="Q466" s="10" t="str">
        <f>IF(D466="","",IF(AND(NOT(ISNA(MATCH(LEFT(D466,2), SADC_Prefixes!A:A, 0))),COUNTIF($D$2:D466, LEFT(D466,2)&amp;"*")=1),1,""))</f>
        <v/>
      </c>
      <c r="R466" s="10" t="str">
        <f>IF(D466="","",_xlfn.IFNA(VLOOKUP(LEFT(D466,2), SADC_Prefixes!$A$2:$B$20, 2, FALSE),"Non SADC/DX"))</f>
        <v/>
      </c>
    </row>
    <row r="467" spans="13:18" x14ac:dyDescent="0.15">
      <c r="M467" s="10" t="str">
        <f>IF(D467="","",IF(OR(NOT(ISNA(VLOOKUP(LEFT(D467,3),SADC_Prefixes!$A$1:$B$21,2,FALSE))),NOT(ISNA(VLOOKUP(LEFT(D467,2),SADC_Prefixes!$A$1:$B$21,2,FALSE)))),IF(OR(E467="30m",E467="60m"),2,1),0))</f>
        <v/>
      </c>
      <c r="N467" s="10" t="str">
        <f>IF(D467="","",IF(AND(COUNTIFS($D$2:D467,D467,$E$2:E467,E467,$F$2:F467,F467)=1,M467&gt;0),M467,0))</f>
        <v/>
      </c>
      <c r="O467" s="10" t="str">
        <f>IF(AND(D467&lt;&gt;"",COUNTIFS($D$2:D467,D467,$E$2:E467,E467,$F$2:F467,F467)&gt;1),"Dupe","")</f>
        <v/>
      </c>
      <c r="P467" s="10" t="str">
        <f>IF(J467="","",IF(AND(NOT(ISNA(MATCH(J467,SADC_Prefixes!$F$1:$F$83,0))),COUNTIF($J$2:J467,J467)=1),1,""))</f>
        <v/>
      </c>
      <c r="Q467" s="10" t="str">
        <f>IF(D467="","",IF(AND(NOT(ISNA(MATCH(LEFT(D467,2), SADC_Prefixes!A:A, 0))),COUNTIF($D$2:D467, LEFT(D467,2)&amp;"*")=1),1,""))</f>
        <v/>
      </c>
      <c r="R467" s="10" t="str">
        <f>IF(D467="","",_xlfn.IFNA(VLOOKUP(LEFT(D467,2), SADC_Prefixes!$A$2:$B$20, 2, FALSE),"Non SADC/DX"))</f>
        <v/>
      </c>
    </row>
    <row r="468" spans="13:18" x14ac:dyDescent="0.15">
      <c r="M468" s="10" t="str">
        <f>IF(D468="","",IF(OR(NOT(ISNA(VLOOKUP(LEFT(D468,3),SADC_Prefixes!$A$1:$B$21,2,FALSE))),NOT(ISNA(VLOOKUP(LEFT(D468,2),SADC_Prefixes!$A$1:$B$21,2,FALSE)))),IF(OR(E468="30m",E468="60m"),2,1),0))</f>
        <v/>
      </c>
      <c r="N468" s="10" t="str">
        <f>IF(D468="","",IF(AND(COUNTIFS($D$2:D468,D468,$E$2:E468,E468,$F$2:F468,F468)=1,M468&gt;0),M468,0))</f>
        <v/>
      </c>
      <c r="O468" s="10" t="str">
        <f>IF(AND(D468&lt;&gt;"",COUNTIFS($D$2:D468,D468,$E$2:E468,E468,$F$2:F468,F468)&gt;1),"Dupe","")</f>
        <v/>
      </c>
      <c r="P468" s="10" t="str">
        <f>IF(J468="","",IF(AND(NOT(ISNA(MATCH(J468,SADC_Prefixes!$F$1:$F$83,0))),COUNTIF($J$2:J468,J468)=1),1,""))</f>
        <v/>
      </c>
      <c r="Q468" s="10" t="str">
        <f>IF(D468="","",IF(AND(NOT(ISNA(MATCH(LEFT(D468,2), SADC_Prefixes!A:A, 0))),COUNTIF($D$2:D468, LEFT(D468,2)&amp;"*")=1),1,""))</f>
        <v/>
      </c>
      <c r="R468" s="10" t="str">
        <f>IF(D468="","",_xlfn.IFNA(VLOOKUP(LEFT(D468,2), SADC_Prefixes!$A$2:$B$20, 2, FALSE),"Non SADC/DX"))</f>
        <v/>
      </c>
    </row>
    <row r="469" spans="13:18" x14ac:dyDescent="0.15">
      <c r="M469" s="10" t="str">
        <f>IF(D469="","",IF(OR(NOT(ISNA(VLOOKUP(LEFT(D469,3),SADC_Prefixes!$A$1:$B$21,2,FALSE))),NOT(ISNA(VLOOKUP(LEFT(D469,2),SADC_Prefixes!$A$1:$B$21,2,FALSE)))),IF(OR(E469="30m",E469="60m"),2,1),0))</f>
        <v/>
      </c>
      <c r="N469" s="10" t="str">
        <f>IF(D469="","",IF(AND(COUNTIFS($D$2:D469,D469,$E$2:E469,E469,$F$2:F469,F469)=1,M469&gt;0),M469,0))</f>
        <v/>
      </c>
      <c r="O469" s="10" t="str">
        <f>IF(AND(D469&lt;&gt;"",COUNTIFS($D$2:D469,D469,$E$2:E469,E469,$F$2:F469,F469)&gt;1),"Dupe","")</f>
        <v/>
      </c>
      <c r="P469" s="10" t="str">
        <f>IF(J469="","",IF(AND(NOT(ISNA(MATCH(J469,SADC_Prefixes!$F$1:$F$83,0))),COUNTIF($J$2:J469,J469)=1),1,""))</f>
        <v/>
      </c>
      <c r="Q469" s="10" t="str">
        <f>IF(D469="","",IF(AND(NOT(ISNA(MATCH(LEFT(D469,2), SADC_Prefixes!A:A, 0))),COUNTIF($D$2:D469, LEFT(D469,2)&amp;"*")=1),1,""))</f>
        <v/>
      </c>
      <c r="R469" s="10" t="str">
        <f>IF(D469="","",_xlfn.IFNA(VLOOKUP(LEFT(D469,2), SADC_Prefixes!$A$2:$B$20, 2, FALSE),"Non SADC/DX"))</f>
        <v/>
      </c>
    </row>
    <row r="470" spans="13:18" x14ac:dyDescent="0.15">
      <c r="M470" s="10" t="str">
        <f>IF(D470="","",IF(OR(NOT(ISNA(VLOOKUP(LEFT(D470,3),SADC_Prefixes!$A$1:$B$21,2,FALSE))),NOT(ISNA(VLOOKUP(LEFT(D470,2),SADC_Prefixes!$A$1:$B$21,2,FALSE)))),IF(OR(E470="30m",E470="60m"),2,1),0))</f>
        <v/>
      </c>
      <c r="N470" s="10" t="str">
        <f>IF(D470="","",IF(AND(COUNTIFS($D$2:D470,D470,$E$2:E470,E470,$F$2:F470,F470)=1,M470&gt;0),M470,0))</f>
        <v/>
      </c>
      <c r="O470" s="10" t="str">
        <f>IF(AND(D470&lt;&gt;"",COUNTIFS($D$2:D470,D470,$E$2:E470,E470,$F$2:F470,F470)&gt;1),"Dupe","")</f>
        <v/>
      </c>
      <c r="P470" s="10" t="str">
        <f>IF(J470="","",IF(AND(NOT(ISNA(MATCH(J470,SADC_Prefixes!$F$1:$F$83,0))),COUNTIF($J$2:J470,J470)=1),1,""))</f>
        <v/>
      </c>
      <c r="Q470" s="10" t="str">
        <f>IF(D470="","",IF(AND(NOT(ISNA(MATCH(LEFT(D470,2), SADC_Prefixes!A:A, 0))),COUNTIF($D$2:D470, LEFT(D470,2)&amp;"*")=1),1,""))</f>
        <v/>
      </c>
      <c r="R470" s="10" t="str">
        <f>IF(D470="","",_xlfn.IFNA(VLOOKUP(LEFT(D470,2), SADC_Prefixes!$A$2:$B$20, 2, FALSE),"Non SADC/DX"))</f>
        <v/>
      </c>
    </row>
    <row r="471" spans="13:18" x14ac:dyDescent="0.15">
      <c r="M471" s="10" t="str">
        <f>IF(D471="","",IF(OR(NOT(ISNA(VLOOKUP(LEFT(D471,3),SADC_Prefixes!$A$1:$B$21,2,FALSE))),NOT(ISNA(VLOOKUP(LEFT(D471,2),SADC_Prefixes!$A$1:$B$21,2,FALSE)))),IF(OR(E471="30m",E471="60m"),2,1),0))</f>
        <v/>
      </c>
      <c r="N471" s="10" t="str">
        <f>IF(D471="","",IF(AND(COUNTIFS($D$2:D471,D471,$E$2:E471,E471,$F$2:F471,F471)=1,M471&gt;0),M471,0))</f>
        <v/>
      </c>
      <c r="O471" s="10" t="str">
        <f>IF(AND(D471&lt;&gt;"",COUNTIFS($D$2:D471,D471,$E$2:E471,E471,$F$2:F471,F471)&gt;1),"Dupe","")</f>
        <v/>
      </c>
      <c r="P471" s="10" t="str">
        <f>IF(J471="","",IF(AND(NOT(ISNA(MATCH(J471,SADC_Prefixes!$F$1:$F$83,0))),COUNTIF($J$2:J471,J471)=1),1,""))</f>
        <v/>
      </c>
      <c r="Q471" s="10" t="str">
        <f>IF(D471="","",IF(AND(NOT(ISNA(MATCH(LEFT(D471,2), SADC_Prefixes!A:A, 0))),COUNTIF($D$2:D471, LEFT(D471,2)&amp;"*")=1),1,""))</f>
        <v/>
      </c>
      <c r="R471" s="10" t="str">
        <f>IF(D471="","",_xlfn.IFNA(VLOOKUP(LEFT(D471,2), SADC_Prefixes!$A$2:$B$20, 2, FALSE),"Non SADC/DX"))</f>
        <v/>
      </c>
    </row>
    <row r="472" spans="13:18" x14ac:dyDescent="0.15">
      <c r="M472" s="10" t="str">
        <f>IF(D472="","",IF(OR(NOT(ISNA(VLOOKUP(LEFT(D472,3),SADC_Prefixes!$A$1:$B$21,2,FALSE))),NOT(ISNA(VLOOKUP(LEFT(D472,2),SADC_Prefixes!$A$1:$B$21,2,FALSE)))),IF(OR(E472="30m",E472="60m"),2,1),0))</f>
        <v/>
      </c>
      <c r="N472" s="10" t="str">
        <f>IF(D472="","",IF(AND(COUNTIFS($D$2:D472,D472,$E$2:E472,E472,$F$2:F472,F472)=1,M472&gt;0),M472,0))</f>
        <v/>
      </c>
      <c r="O472" s="10" t="str">
        <f>IF(AND(D472&lt;&gt;"",COUNTIFS($D$2:D472,D472,$E$2:E472,E472,$F$2:F472,F472)&gt;1),"Dupe","")</f>
        <v/>
      </c>
      <c r="P472" s="10" t="str">
        <f>IF(J472="","",IF(AND(NOT(ISNA(MATCH(J472,SADC_Prefixes!$F$1:$F$83,0))),COUNTIF($J$2:J472,J472)=1),1,""))</f>
        <v/>
      </c>
      <c r="Q472" s="10" t="str">
        <f>IF(D472="","",IF(AND(NOT(ISNA(MATCH(LEFT(D472,2), SADC_Prefixes!A:A, 0))),COUNTIF($D$2:D472, LEFT(D472,2)&amp;"*")=1),1,""))</f>
        <v/>
      </c>
      <c r="R472" s="10" t="str">
        <f>IF(D472="","",_xlfn.IFNA(VLOOKUP(LEFT(D472,2), SADC_Prefixes!$A$2:$B$20, 2, FALSE),"Non SADC/DX"))</f>
        <v/>
      </c>
    </row>
    <row r="473" spans="13:18" x14ac:dyDescent="0.15">
      <c r="M473" s="10" t="str">
        <f>IF(D473="","",IF(OR(NOT(ISNA(VLOOKUP(LEFT(D473,3),SADC_Prefixes!$A$1:$B$21,2,FALSE))),NOT(ISNA(VLOOKUP(LEFT(D473,2),SADC_Prefixes!$A$1:$B$21,2,FALSE)))),IF(OR(E473="30m",E473="60m"),2,1),0))</f>
        <v/>
      </c>
      <c r="N473" s="10" t="str">
        <f>IF(D473="","",IF(AND(COUNTIFS($D$2:D473,D473,$E$2:E473,E473,$F$2:F473,F473)=1,M473&gt;0),M473,0))</f>
        <v/>
      </c>
      <c r="O473" s="10" t="str">
        <f>IF(AND(D473&lt;&gt;"",COUNTIFS($D$2:D473,D473,$E$2:E473,E473,$F$2:F473,F473)&gt;1),"Dupe","")</f>
        <v/>
      </c>
      <c r="P473" s="10" t="str">
        <f>IF(J473="","",IF(AND(NOT(ISNA(MATCH(J473,SADC_Prefixes!$F$1:$F$83,0))),COUNTIF($J$2:J473,J473)=1),1,""))</f>
        <v/>
      </c>
      <c r="Q473" s="10" t="str">
        <f>IF(D473="","",IF(AND(NOT(ISNA(MATCH(LEFT(D473,2), SADC_Prefixes!A:A, 0))),COUNTIF($D$2:D473, LEFT(D473,2)&amp;"*")=1),1,""))</f>
        <v/>
      </c>
      <c r="R473" s="10" t="str">
        <f>IF(D473="","",_xlfn.IFNA(VLOOKUP(LEFT(D473,2), SADC_Prefixes!$A$2:$B$20, 2, FALSE),"Non SADC/DX"))</f>
        <v/>
      </c>
    </row>
    <row r="474" spans="13:18" x14ac:dyDescent="0.15">
      <c r="M474" s="10" t="str">
        <f>IF(D474="","",IF(OR(NOT(ISNA(VLOOKUP(LEFT(D474,3),SADC_Prefixes!$A$1:$B$21,2,FALSE))),NOT(ISNA(VLOOKUP(LEFT(D474,2),SADC_Prefixes!$A$1:$B$21,2,FALSE)))),IF(OR(E474="30m",E474="60m"),2,1),0))</f>
        <v/>
      </c>
      <c r="N474" s="10" t="str">
        <f>IF(D474="","",IF(AND(COUNTIFS($D$2:D474,D474,$E$2:E474,E474,$F$2:F474,F474)=1,M474&gt;0),M474,0))</f>
        <v/>
      </c>
      <c r="O474" s="10" t="str">
        <f>IF(AND(D474&lt;&gt;"",COUNTIFS($D$2:D474,D474,$E$2:E474,E474,$F$2:F474,F474)&gt;1),"Dupe","")</f>
        <v/>
      </c>
      <c r="P474" s="10" t="str">
        <f>IF(J474="","",IF(AND(NOT(ISNA(MATCH(J474,SADC_Prefixes!$F$1:$F$83,0))),COUNTIF($J$2:J474,J474)=1),1,""))</f>
        <v/>
      </c>
      <c r="Q474" s="10" t="str">
        <f>IF(D474="","",IF(AND(NOT(ISNA(MATCH(LEFT(D474,2), SADC_Prefixes!A:A, 0))),COUNTIF($D$2:D474, LEFT(D474,2)&amp;"*")=1),1,""))</f>
        <v/>
      </c>
      <c r="R474" s="10" t="str">
        <f>IF(D474="","",_xlfn.IFNA(VLOOKUP(LEFT(D474,2), SADC_Prefixes!$A$2:$B$20, 2, FALSE),"Non SADC/DX"))</f>
        <v/>
      </c>
    </row>
    <row r="475" spans="13:18" x14ac:dyDescent="0.15">
      <c r="M475" s="10" t="str">
        <f>IF(D475="","",IF(OR(NOT(ISNA(VLOOKUP(LEFT(D475,3),SADC_Prefixes!$A$1:$B$21,2,FALSE))),NOT(ISNA(VLOOKUP(LEFT(D475,2),SADC_Prefixes!$A$1:$B$21,2,FALSE)))),IF(OR(E475="30m",E475="60m"),2,1),0))</f>
        <v/>
      </c>
      <c r="N475" s="10" t="str">
        <f>IF(D475="","",IF(AND(COUNTIFS($D$2:D475,D475,$E$2:E475,E475,$F$2:F475,F475)=1,M475&gt;0),M475,0))</f>
        <v/>
      </c>
      <c r="O475" s="10" t="str">
        <f>IF(AND(D475&lt;&gt;"",COUNTIFS($D$2:D475,D475,$E$2:E475,E475,$F$2:F475,F475)&gt;1),"Dupe","")</f>
        <v/>
      </c>
      <c r="P475" s="10" t="str">
        <f>IF(J475="","",IF(AND(NOT(ISNA(MATCH(J475,SADC_Prefixes!$F$1:$F$83,0))),COUNTIF($J$2:J475,J475)=1),1,""))</f>
        <v/>
      </c>
      <c r="Q475" s="10" t="str">
        <f>IF(D475="","",IF(AND(NOT(ISNA(MATCH(LEFT(D475,2), SADC_Prefixes!A:A, 0))),COUNTIF($D$2:D475, LEFT(D475,2)&amp;"*")=1),1,""))</f>
        <v/>
      </c>
      <c r="R475" s="10" t="str">
        <f>IF(D475="","",_xlfn.IFNA(VLOOKUP(LEFT(D475,2), SADC_Prefixes!$A$2:$B$20, 2, FALSE),"Non SADC/DX"))</f>
        <v/>
      </c>
    </row>
    <row r="476" spans="13:18" x14ac:dyDescent="0.15">
      <c r="M476" s="10" t="str">
        <f>IF(D476="","",IF(OR(NOT(ISNA(VLOOKUP(LEFT(D476,3),SADC_Prefixes!$A$1:$B$21,2,FALSE))),NOT(ISNA(VLOOKUP(LEFT(D476,2),SADC_Prefixes!$A$1:$B$21,2,FALSE)))),IF(OR(E476="30m",E476="60m"),2,1),0))</f>
        <v/>
      </c>
      <c r="N476" s="10" t="str">
        <f>IF(D476="","",IF(AND(COUNTIFS($D$2:D476,D476,$E$2:E476,E476,$F$2:F476,F476)=1,M476&gt;0),M476,0))</f>
        <v/>
      </c>
      <c r="O476" s="10" t="str">
        <f>IF(AND(D476&lt;&gt;"",COUNTIFS($D$2:D476,D476,$E$2:E476,E476,$F$2:F476,F476)&gt;1),"Dupe","")</f>
        <v/>
      </c>
      <c r="P476" s="10" t="str">
        <f>IF(J476="","",IF(AND(NOT(ISNA(MATCH(J476,SADC_Prefixes!$F$1:$F$83,0))),COUNTIF($J$2:J476,J476)=1),1,""))</f>
        <v/>
      </c>
      <c r="Q476" s="10" t="str">
        <f>IF(D476="","",IF(AND(NOT(ISNA(MATCH(LEFT(D476,2), SADC_Prefixes!A:A, 0))),COUNTIF($D$2:D476, LEFT(D476,2)&amp;"*")=1),1,""))</f>
        <v/>
      </c>
      <c r="R476" s="10" t="str">
        <f>IF(D476="","",_xlfn.IFNA(VLOOKUP(LEFT(D476,2), SADC_Prefixes!$A$2:$B$20, 2, FALSE),"Non SADC/DX"))</f>
        <v/>
      </c>
    </row>
    <row r="477" spans="13:18" x14ac:dyDescent="0.15">
      <c r="M477" s="10" t="str">
        <f>IF(D477="","",IF(OR(NOT(ISNA(VLOOKUP(LEFT(D477,3),SADC_Prefixes!$A$1:$B$21,2,FALSE))),NOT(ISNA(VLOOKUP(LEFT(D477,2),SADC_Prefixes!$A$1:$B$21,2,FALSE)))),IF(OR(E477="30m",E477="60m"),2,1),0))</f>
        <v/>
      </c>
      <c r="N477" s="10" t="str">
        <f>IF(D477="","",IF(AND(COUNTIFS($D$2:D477,D477,$E$2:E477,E477,$F$2:F477,F477)=1,M477&gt;0),M477,0))</f>
        <v/>
      </c>
      <c r="O477" s="10" t="str">
        <f>IF(AND(D477&lt;&gt;"",COUNTIFS($D$2:D477,D477,$E$2:E477,E477,$F$2:F477,F477)&gt;1),"Dupe","")</f>
        <v/>
      </c>
      <c r="P477" s="10" t="str">
        <f>IF(J477="","",IF(AND(NOT(ISNA(MATCH(J477,SADC_Prefixes!$F$1:$F$83,0))),COUNTIF($J$2:J477,J477)=1),1,""))</f>
        <v/>
      </c>
      <c r="Q477" s="10" t="str">
        <f>IF(D477="","",IF(AND(NOT(ISNA(MATCH(LEFT(D477,2), SADC_Prefixes!A:A, 0))),COUNTIF($D$2:D477, LEFT(D477,2)&amp;"*")=1),1,""))</f>
        <v/>
      </c>
      <c r="R477" s="10" t="str">
        <f>IF(D477="","",_xlfn.IFNA(VLOOKUP(LEFT(D477,2), SADC_Prefixes!$A$2:$B$20, 2, FALSE),"Non SADC/DX"))</f>
        <v/>
      </c>
    </row>
    <row r="478" spans="13:18" x14ac:dyDescent="0.15">
      <c r="M478" s="10" t="str">
        <f>IF(D478="","",IF(OR(NOT(ISNA(VLOOKUP(LEFT(D478,3),SADC_Prefixes!$A$1:$B$21,2,FALSE))),NOT(ISNA(VLOOKUP(LEFT(D478,2),SADC_Prefixes!$A$1:$B$21,2,FALSE)))),IF(OR(E478="30m",E478="60m"),2,1),0))</f>
        <v/>
      </c>
      <c r="N478" s="10" t="str">
        <f>IF(D478="","",IF(AND(COUNTIFS($D$2:D478,D478,$E$2:E478,E478,$F$2:F478,F478)=1,M478&gt;0),M478,0))</f>
        <v/>
      </c>
      <c r="O478" s="10" t="str">
        <f>IF(AND(D478&lt;&gt;"",COUNTIFS($D$2:D478,D478,$E$2:E478,E478,$F$2:F478,F478)&gt;1),"Dupe","")</f>
        <v/>
      </c>
      <c r="P478" s="10" t="str">
        <f>IF(J478="","",IF(AND(NOT(ISNA(MATCH(J478,SADC_Prefixes!$F$1:$F$83,0))),COUNTIF($J$2:J478,J478)=1),1,""))</f>
        <v/>
      </c>
      <c r="Q478" s="10" t="str">
        <f>IF(D478="","",IF(AND(NOT(ISNA(MATCH(LEFT(D478,2), SADC_Prefixes!A:A, 0))),COUNTIF($D$2:D478, LEFT(D478,2)&amp;"*")=1),1,""))</f>
        <v/>
      </c>
      <c r="R478" s="10" t="str">
        <f>IF(D478="","",_xlfn.IFNA(VLOOKUP(LEFT(D478,2), SADC_Prefixes!$A$2:$B$20, 2, FALSE),"Non SADC/DX"))</f>
        <v/>
      </c>
    </row>
    <row r="479" spans="13:18" x14ac:dyDescent="0.15">
      <c r="M479" s="10" t="str">
        <f>IF(D479="","",IF(OR(NOT(ISNA(VLOOKUP(LEFT(D479,3),SADC_Prefixes!$A$1:$B$21,2,FALSE))),NOT(ISNA(VLOOKUP(LEFT(D479,2),SADC_Prefixes!$A$1:$B$21,2,FALSE)))),IF(OR(E479="30m",E479="60m"),2,1),0))</f>
        <v/>
      </c>
      <c r="N479" s="10" t="str">
        <f>IF(D479="","",IF(AND(COUNTIFS($D$2:D479,D479,$E$2:E479,E479,$F$2:F479,F479)=1,M479&gt;0),M479,0))</f>
        <v/>
      </c>
      <c r="O479" s="10" t="str">
        <f>IF(AND(D479&lt;&gt;"",COUNTIFS($D$2:D479,D479,$E$2:E479,E479,$F$2:F479,F479)&gt;1),"Dupe","")</f>
        <v/>
      </c>
      <c r="P479" s="10" t="str">
        <f>IF(J479="","",IF(AND(NOT(ISNA(MATCH(J479,SADC_Prefixes!$F$1:$F$83,0))),COUNTIF($J$2:J479,J479)=1),1,""))</f>
        <v/>
      </c>
      <c r="Q479" s="10" t="str">
        <f>IF(D479="","",IF(AND(NOT(ISNA(MATCH(LEFT(D479,2), SADC_Prefixes!A:A, 0))),COUNTIF($D$2:D479, LEFT(D479,2)&amp;"*")=1),1,""))</f>
        <v/>
      </c>
      <c r="R479" s="10" t="str">
        <f>IF(D479="","",_xlfn.IFNA(VLOOKUP(LEFT(D479,2), SADC_Prefixes!$A$2:$B$20, 2, FALSE),"Non SADC/DX"))</f>
        <v/>
      </c>
    </row>
    <row r="480" spans="13:18" x14ac:dyDescent="0.15">
      <c r="M480" s="10" t="str">
        <f>IF(D480="","",IF(OR(NOT(ISNA(VLOOKUP(LEFT(D480,3),SADC_Prefixes!$A$1:$B$21,2,FALSE))),NOT(ISNA(VLOOKUP(LEFT(D480,2),SADC_Prefixes!$A$1:$B$21,2,FALSE)))),IF(OR(E480="30m",E480="60m"),2,1),0))</f>
        <v/>
      </c>
      <c r="N480" s="10" t="str">
        <f>IF(D480="","",IF(AND(COUNTIFS($D$2:D480,D480,$E$2:E480,E480,$F$2:F480,F480)=1,M480&gt;0),M480,0))</f>
        <v/>
      </c>
      <c r="O480" s="10" t="str">
        <f>IF(AND(D480&lt;&gt;"",COUNTIFS($D$2:D480,D480,$E$2:E480,E480,$F$2:F480,F480)&gt;1),"Dupe","")</f>
        <v/>
      </c>
      <c r="P480" s="10" t="str">
        <f>IF(J480="","",IF(AND(NOT(ISNA(MATCH(J480,SADC_Prefixes!$F$1:$F$83,0))),COUNTIF($J$2:J480,J480)=1),1,""))</f>
        <v/>
      </c>
      <c r="Q480" s="10" t="str">
        <f>IF(D480="","",IF(AND(NOT(ISNA(MATCH(LEFT(D480,2), SADC_Prefixes!A:A, 0))),COUNTIF($D$2:D480, LEFT(D480,2)&amp;"*")=1),1,""))</f>
        <v/>
      </c>
      <c r="R480" s="10" t="str">
        <f>IF(D480="","",_xlfn.IFNA(VLOOKUP(LEFT(D480,2), SADC_Prefixes!$A$2:$B$20, 2, FALSE),"Non SADC/DX"))</f>
        <v/>
      </c>
    </row>
    <row r="481" spans="13:18" x14ac:dyDescent="0.15">
      <c r="M481" s="10" t="str">
        <f>IF(D481="","",IF(OR(NOT(ISNA(VLOOKUP(LEFT(D481,3),SADC_Prefixes!$A$1:$B$21,2,FALSE))),NOT(ISNA(VLOOKUP(LEFT(D481,2),SADC_Prefixes!$A$1:$B$21,2,FALSE)))),IF(OR(E481="30m",E481="60m"),2,1),0))</f>
        <v/>
      </c>
      <c r="N481" s="10" t="str">
        <f>IF(D481="","",IF(AND(COUNTIFS($D$2:D481,D481,$E$2:E481,E481,$F$2:F481,F481)=1,M481&gt;0),M481,0))</f>
        <v/>
      </c>
      <c r="O481" s="10" t="str">
        <f>IF(AND(D481&lt;&gt;"",COUNTIFS($D$2:D481,D481,$E$2:E481,E481,$F$2:F481,F481)&gt;1),"Dupe","")</f>
        <v/>
      </c>
      <c r="P481" s="10" t="str">
        <f>IF(J481="","",IF(AND(NOT(ISNA(MATCH(J481,SADC_Prefixes!$F$1:$F$83,0))),COUNTIF($J$2:J481,J481)=1),1,""))</f>
        <v/>
      </c>
      <c r="Q481" s="10" t="str">
        <f>IF(D481="","",IF(AND(NOT(ISNA(MATCH(LEFT(D481,2), SADC_Prefixes!A:A, 0))),COUNTIF($D$2:D481, LEFT(D481,2)&amp;"*")=1),1,""))</f>
        <v/>
      </c>
      <c r="R481" s="10" t="str">
        <f>IF(D481="","",_xlfn.IFNA(VLOOKUP(LEFT(D481,2), SADC_Prefixes!$A$2:$B$20, 2, FALSE),"Non SADC/DX"))</f>
        <v/>
      </c>
    </row>
    <row r="482" spans="13:18" x14ac:dyDescent="0.15">
      <c r="M482" s="10" t="str">
        <f>IF(D482="","",IF(OR(NOT(ISNA(VLOOKUP(LEFT(D482,3),SADC_Prefixes!$A$1:$B$21,2,FALSE))),NOT(ISNA(VLOOKUP(LEFT(D482,2),SADC_Prefixes!$A$1:$B$21,2,FALSE)))),IF(OR(E482="30m",E482="60m"),2,1),0))</f>
        <v/>
      </c>
      <c r="N482" s="10" t="str">
        <f>IF(D482="","",IF(AND(COUNTIFS($D$2:D482,D482,$E$2:E482,E482,$F$2:F482,F482)=1,M482&gt;0),M482,0))</f>
        <v/>
      </c>
      <c r="O482" s="10" t="str">
        <f>IF(AND(D482&lt;&gt;"",COUNTIFS($D$2:D482,D482,$E$2:E482,E482,$F$2:F482,F482)&gt;1),"Dupe","")</f>
        <v/>
      </c>
      <c r="P482" s="10" t="str">
        <f>IF(J482="","",IF(AND(NOT(ISNA(MATCH(J482,SADC_Prefixes!$F$1:$F$83,0))),COUNTIF($J$2:J482,J482)=1),1,""))</f>
        <v/>
      </c>
      <c r="Q482" s="10" t="str">
        <f>IF(D482="","",IF(AND(NOT(ISNA(MATCH(LEFT(D482,2), SADC_Prefixes!A:A, 0))),COUNTIF($D$2:D482, LEFT(D482,2)&amp;"*")=1),1,""))</f>
        <v/>
      </c>
      <c r="R482" s="10" t="str">
        <f>IF(D482="","",_xlfn.IFNA(VLOOKUP(LEFT(D482,2), SADC_Prefixes!$A$2:$B$20, 2, FALSE),"Non SADC/DX"))</f>
        <v/>
      </c>
    </row>
    <row r="483" spans="13:18" x14ac:dyDescent="0.15">
      <c r="M483" s="10" t="str">
        <f>IF(D483="","",IF(OR(NOT(ISNA(VLOOKUP(LEFT(D483,3),SADC_Prefixes!$A$1:$B$21,2,FALSE))),NOT(ISNA(VLOOKUP(LEFT(D483,2),SADC_Prefixes!$A$1:$B$21,2,FALSE)))),IF(OR(E483="30m",E483="60m"),2,1),0))</f>
        <v/>
      </c>
      <c r="N483" s="10" t="str">
        <f>IF(D483="","",IF(AND(COUNTIFS($D$2:D483,D483,$E$2:E483,E483,$F$2:F483,F483)=1,M483&gt;0),M483,0))</f>
        <v/>
      </c>
      <c r="O483" s="10" t="str">
        <f>IF(AND(D483&lt;&gt;"",COUNTIFS($D$2:D483,D483,$E$2:E483,E483,$F$2:F483,F483)&gt;1),"Dupe","")</f>
        <v/>
      </c>
      <c r="P483" s="10" t="str">
        <f>IF(J483="","",IF(AND(NOT(ISNA(MATCH(J483,SADC_Prefixes!$F$1:$F$83,0))),COUNTIF($J$2:J483,J483)=1),1,""))</f>
        <v/>
      </c>
      <c r="Q483" s="10" t="str">
        <f>IF(D483="","",IF(AND(NOT(ISNA(MATCH(LEFT(D483,2), SADC_Prefixes!A:A, 0))),COUNTIF($D$2:D483, LEFT(D483,2)&amp;"*")=1),1,""))</f>
        <v/>
      </c>
      <c r="R483" s="10" t="str">
        <f>IF(D483="","",_xlfn.IFNA(VLOOKUP(LEFT(D483,2), SADC_Prefixes!$A$2:$B$20, 2, FALSE),"Non SADC/DX"))</f>
        <v/>
      </c>
    </row>
    <row r="484" spans="13:18" x14ac:dyDescent="0.15">
      <c r="M484" s="10" t="str">
        <f>IF(D484="","",IF(OR(NOT(ISNA(VLOOKUP(LEFT(D484,3),SADC_Prefixes!$A$1:$B$21,2,FALSE))),NOT(ISNA(VLOOKUP(LEFT(D484,2),SADC_Prefixes!$A$1:$B$21,2,FALSE)))),IF(OR(E484="30m",E484="60m"),2,1),0))</f>
        <v/>
      </c>
      <c r="N484" s="10" t="str">
        <f>IF(D484="","",IF(AND(COUNTIFS($D$2:D484,D484,$E$2:E484,E484,$F$2:F484,F484)=1,M484&gt;0),M484,0))</f>
        <v/>
      </c>
      <c r="O484" s="10" t="str">
        <f>IF(AND(D484&lt;&gt;"",COUNTIFS($D$2:D484,D484,$E$2:E484,E484,$F$2:F484,F484)&gt;1),"Dupe","")</f>
        <v/>
      </c>
      <c r="P484" s="10" t="str">
        <f>IF(J484="","",IF(AND(NOT(ISNA(MATCH(J484,SADC_Prefixes!$F$1:$F$83,0))),COUNTIF($J$2:J484,J484)=1),1,""))</f>
        <v/>
      </c>
      <c r="Q484" s="10" t="str">
        <f>IF(D484="","",IF(AND(NOT(ISNA(MATCH(LEFT(D484,2), SADC_Prefixes!A:A, 0))),COUNTIF($D$2:D484, LEFT(D484,2)&amp;"*")=1),1,""))</f>
        <v/>
      </c>
      <c r="R484" s="10" t="str">
        <f>IF(D484="","",_xlfn.IFNA(VLOOKUP(LEFT(D484,2), SADC_Prefixes!$A$2:$B$20, 2, FALSE),"Non SADC/DX"))</f>
        <v/>
      </c>
    </row>
    <row r="485" spans="13:18" x14ac:dyDescent="0.15">
      <c r="M485" s="10" t="str">
        <f>IF(D485="","",IF(OR(NOT(ISNA(VLOOKUP(LEFT(D485,3),SADC_Prefixes!$A$1:$B$21,2,FALSE))),NOT(ISNA(VLOOKUP(LEFT(D485,2),SADC_Prefixes!$A$1:$B$21,2,FALSE)))),IF(OR(E485="30m",E485="60m"),2,1),0))</f>
        <v/>
      </c>
      <c r="N485" s="10" t="str">
        <f>IF(D485="","",IF(AND(COUNTIFS($D$2:D485,D485,$E$2:E485,E485,$F$2:F485,F485)=1,M485&gt;0),M485,0))</f>
        <v/>
      </c>
      <c r="O485" s="10" t="str">
        <f>IF(AND(D485&lt;&gt;"",COUNTIFS($D$2:D485,D485,$E$2:E485,E485,$F$2:F485,F485)&gt;1),"Dupe","")</f>
        <v/>
      </c>
      <c r="P485" s="10" t="str">
        <f>IF(J485="","",IF(AND(NOT(ISNA(MATCH(J485,SADC_Prefixes!$F$1:$F$83,0))),COUNTIF($J$2:J485,J485)=1),1,""))</f>
        <v/>
      </c>
      <c r="Q485" s="10" t="str">
        <f>IF(D485="","",IF(AND(NOT(ISNA(MATCH(LEFT(D485,2), SADC_Prefixes!A:A, 0))),COUNTIF($D$2:D485, LEFT(D485,2)&amp;"*")=1),1,""))</f>
        <v/>
      </c>
      <c r="R485" s="10" t="str">
        <f>IF(D485="","",_xlfn.IFNA(VLOOKUP(LEFT(D485,2), SADC_Prefixes!$A$2:$B$20, 2, FALSE),"Non SADC/DX"))</f>
        <v/>
      </c>
    </row>
    <row r="486" spans="13:18" x14ac:dyDescent="0.15">
      <c r="M486" s="10" t="str">
        <f>IF(D486="","",IF(OR(NOT(ISNA(VLOOKUP(LEFT(D486,3),SADC_Prefixes!$A$1:$B$21,2,FALSE))),NOT(ISNA(VLOOKUP(LEFT(D486,2),SADC_Prefixes!$A$1:$B$21,2,FALSE)))),IF(OR(E486="30m",E486="60m"),2,1),0))</f>
        <v/>
      </c>
      <c r="N486" s="10" t="str">
        <f>IF(D486="","",IF(AND(COUNTIFS($D$2:D486,D486,$E$2:E486,E486,$F$2:F486,F486)=1,M486&gt;0),M486,0))</f>
        <v/>
      </c>
      <c r="O486" s="10" t="str">
        <f>IF(AND(D486&lt;&gt;"",COUNTIFS($D$2:D486,D486,$E$2:E486,E486,$F$2:F486,F486)&gt;1),"Dupe","")</f>
        <v/>
      </c>
      <c r="P486" s="10" t="str">
        <f>IF(J486="","",IF(AND(NOT(ISNA(MATCH(J486,SADC_Prefixes!$F$1:$F$83,0))),COUNTIF($J$2:J486,J486)=1),1,""))</f>
        <v/>
      </c>
      <c r="Q486" s="10" t="str">
        <f>IF(D486="","",IF(AND(NOT(ISNA(MATCH(LEFT(D486,2), SADC_Prefixes!A:A, 0))),COUNTIF($D$2:D486, LEFT(D486,2)&amp;"*")=1),1,""))</f>
        <v/>
      </c>
      <c r="R486" s="10" t="str">
        <f>IF(D486="","",_xlfn.IFNA(VLOOKUP(LEFT(D486,2), SADC_Prefixes!$A$2:$B$20, 2, FALSE),"Non SADC/DX"))</f>
        <v/>
      </c>
    </row>
    <row r="487" spans="13:18" x14ac:dyDescent="0.15">
      <c r="M487" s="10" t="str">
        <f>IF(D487="","",IF(OR(NOT(ISNA(VLOOKUP(LEFT(D487,3),SADC_Prefixes!$A$1:$B$21,2,FALSE))),NOT(ISNA(VLOOKUP(LEFT(D487,2),SADC_Prefixes!$A$1:$B$21,2,FALSE)))),IF(OR(E487="30m",E487="60m"),2,1),0))</f>
        <v/>
      </c>
      <c r="N487" s="10" t="str">
        <f>IF(D487="","",IF(AND(COUNTIFS($D$2:D487,D487,$E$2:E487,E487,$F$2:F487,F487)=1,M487&gt;0),M487,0))</f>
        <v/>
      </c>
      <c r="O487" s="10" t="str">
        <f>IF(AND(D487&lt;&gt;"",COUNTIFS($D$2:D487,D487,$E$2:E487,E487,$F$2:F487,F487)&gt;1),"Dupe","")</f>
        <v/>
      </c>
      <c r="P487" s="10" t="str">
        <f>IF(J487="","",IF(AND(NOT(ISNA(MATCH(J487,SADC_Prefixes!$F$1:$F$83,0))),COUNTIF($J$2:J487,J487)=1),1,""))</f>
        <v/>
      </c>
      <c r="Q487" s="10" t="str">
        <f>IF(D487="","",IF(AND(NOT(ISNA(MATCH(LEFT(D487,2), SADC_Prefixes!A:A, 0))),COUNTIF($D$2:D487, LEFT(D487,2)&amp;"*")=1),1,""))</f>
        <v/>
      </c>
      <c r="R487" s="10" t="str">
        <f>IF(D487="","",_xlfn.IFNA(VLOOKUP(LEFT(D487,2), SADC_Prefixes!$A$2:$B$20, 2, FALSE),"Non SADC/DX"))</f>
        <v/>
      </c>
    </row>
    <row r="488" spans="13:18" x14ac:dyDescent="0.15">
      <c r="M488" s="10" t="str">
        <f>IF(D488="","",IF(OR(NOT(ISNA(VLOOKUP(LEFT(D488,3),SADC_Prefixes!$A$1:$B$21,2,FALSE))),NOT(ISNA(VLOOKUP(LEFT(D488,2),SADC_Prefixes!$A$1:$B$21,2,FALSE)))),IF(OR(E488="30m",E488="60m"),2,1),0))</f>
        <v/>
      </c>
      <c r="N488" s="10" t="str">
        <f>IF(D488="","",IF(AND(COUNTIFS($D$2:D488,D488,$E$2:E488,E488,$F$2:F488,F488)=1,M488&gt;0),M488,0))</f>
        <v/>
      </c>
      <c r="O488" s="10" t="str">
        <f>IF(AND(D488&lt;&gt;"",COUNTIFS($D$2:D488,D488,$E$2:E488,E488,$F$2:F488,F488)&gt;1),"Dupe","")</f>
        <v/>
      </c>
      <c r="P488" s="10" t="str">
        <f>IF(J488="","",IF(AND(NOT(ISNA(MATCH(J488,SADC_Prefixes!$F$1:$F$83,0))),COUNTIF($J$2:J488,J488)=1),1,""))</f>
        <v/>
      </c>
      <c r="Q488" s="10" t="str">
        <f>IF(D488="","",IF(AND(NOT(ISNA(MATCH(LEFT(D488,2), SADC_Prefixes!A:A, 0))),COUNTIF($D$2:D488, LEFT(D488,2)&amp;"*")=1),1,""))</f>
        <v/>
      </c>
      <c r="R488" s="10" t="str">
        <f>IF(D488="","",_xlfn.IFNA(VLOOKUP(LEFT(D488,2), SADC_Prefixes!$A$2:$B$20, 2, FALSE),"Non SADC/DX"))</f>
        <v/>
      </c>
    </row>
    <row r="489" spans="13:18" x14ac:dyDescent="0.15">
      <c r="M489" s="10" t="str">
        <f>IF(D489="","",IF(OR(NOT(ISNA(VLOOKUP(LEFT(D489,3),SADC_Prefixes!$A$1:$B$21,2,FALSE))),NOT(ISNA(VLOOKUP(LEFT(D489,2),SADC_Prefixes!$A$1:$B$21,2,FALSE)))),IF(OR(E489="30m",E489="60m"),2,1),0))</f>
        <v/>
      </c>
      <c r="N489" s="10" t="str">
        <f>IF(D489="","",IF(AND(COUNTIFS($D$2:D489,D489,$E$2:E489,E489,$F$2:F489,F489)=1,M489&gt;0),M489,0))</f>
        <v/>
      </c>
      <c r="O489" s="10" t="str">
        <f>IF(AND(D489&lt;&gt;"",COUNTIFS($D$2:D489,D489,$E$2:E489,E489,$F$2:F489,F489)&gt;1),"Dupe","")</f>
        <v/>
      </c>
      <c r="P489" s="10" t="str">
        <f>IF(J489="","",IF(AND(NOT(ISNA(MATCH(J489,SADC_Prefixes!$F$1:$F$83,0))),COUNTIF($J$2:J489,J489)=1),1,""))</f>
        <v/>
      </c>
      <c r="Q489" s="10" t="str">
        <f>IF(D489="","",IF(AND(NOT(ISNA(MATCH(LEFT(D489,2), SADC_Prefixes!A:A, 0))),COUNTIF($D$2:D489, LEFT(D489,2)&amp;"*")=1),1,""))</f>
        <v/>
      </c>
      <c r="R489" s="10" t="str">
        <f>IF(D489="","",_xlfn.IFNA(VLOOKUP(LEFT(D489,2), SADC_Prefixes!$A$2:$B$20, 2, FALSE),"Non SADC/DX"))</f>
        <v/>
      </c>
    </row>
    <row r="490" spans="13:18" x14ac:dyDescent="0.15">
      <c r="M490" s="10" t="str">
        <f>IF(D490="","",IF(OR(NOT(ISNA(VLOOKUP(LEFT(D490,3),SADC_Prefixes!$A$1:$B$21,2,FALSE))),NOT(ISNA(VLOOKUP(LEFT(D490,2),SADC_Prefixes!$A$1:$B$21,2,FALSE)))),IF(OR(E490="30m",E490="60m"),2,1),0))</f>
        <v/>
      </c>
      <c r="N490" s="10" t="str">
        <f>IF(D490="","",IF(AND(COUNTIFS($D$2:D490,D490,$E$2:E490,E490,$F$2:F490,F490)=1,M490&gt;0),M490,0))</f>
        <v/>
      </c>
      <c r="O490" s="10" t="str">
        <f>IF(AND(D490&lt;&gt;"",COUNTIFS($D$2:D490,D490,$E$2:E490,E490,$F$2:F490,F490)&gt;1),"Dupe","")</f>
        <v/>
      </c>
      <c r="P490" s="10" t="str">
        <f>IF(J490="","",IF(AND(NOT(ISNA(MATCH(J490,SADC_Prefixes!$F$1:$F$83,0))),COUNTIF($J$2:J490,J490)=1),1,""))</f>
        <v/>
      </c>
      <c r="Q490" s="10" t="str">
        <f>IF(D490="","",IF(AND(NOT(ISNA(MATCH(LEFT(D490,2), SADC_Prefixes!A:A, 0))),COUNTIF($D$2:D490, LEFT(D490,2)&amp;"*")=1),1,""))</f>
        <v/>
      </c>
      <c r="R490" s="10" t="str">
        <f>IF(D490="","",_xlfn.IFNA(VLOOKUP(LEFT(D490,2), SADC_Prefixes!$A$2:$B$20, 2, FALSE),"Non SADC/DX"))</f>
        <v/>
      </c>
    </row>
    <row r="491" spans="13:18" x14ac:dyDescent="0.15">
      <c r="M491" s="10" t="str">
        <f>IF(D491="","",IF(OR(NOT(ISNA(VLOOKUP(LEFT(D491,3),SADC_Prefixes!$A$1:$B$21,2,FALSE))),NOT(ISNA(VLOOKUP(LEFT(D491,2),SADC_Prefixes!$A$1:$B$21,2,FALSE)))),IF(OR(E491="30m",E491="60m"),2,1),0))</f>
        <v/>
      </c>
      <c r="N491" s="10" t="str">
        <f>IF(D491="","",IF(AND(COUNTIFS($D$2:D491,D491,$E$2:E491,E491,$F$2:F491,F491)=1,M491&gt;0),M491,0))</f>
        <v/>
      </c>
      <c r="O491" s="10" t="str">
        <f>IF(AND(D491&lt;&gt;"",COUNTIFS($D$2:D491,D491,$E$2:E491,E491,$F$2:F491,F491)&gt;1),"Dupe","")</f>
        <v/>
      </c>
      <c r="P491" s="10" t="str">
        <f>IF(J491="","",IF(AND(NOT(ISNA(MATCH(J491,SADC_Prefixes!$F$1:$F$83,0))),COUNTIF($J$2:J491,J491)=1),1,""))</f>
        <v/>
      </c>
      <c r="Q491" s="10" t="str">
        <f>IF(D491="","",IF(AND(NOT(ISNA(MATCH(LEFT(D491,2), SADC_Prefixes!A:A, 0))),COUNTIF($D$2:D491, LEFT(D491,2)&amp;"*")=1),1,""))</f>
        <v/>
      </c>
      <c r="R491" s="10" t="str">
        <f>IF(D491="","",_xlfn.IFNA(VLOOKUP(LEFT(D491,2), SADC_Prefixes!$A$2:$B$20, 2, FALSE),"Non SADC/DX"))</f>
        <v/>
      </c>
    </row>
    <row r="492" spans="13:18" x14ac:dyDescent="0.15">
      <c r="M492" s="10" t="str">
        <f>IF(D492="","",IF(OR(NOT(ISNA(VLOOKUP(LEFT(D492,3),SADC_Prefixes!$A$1:$B$21,2,FALSE))),NOT(ISNA(VLOOKUP(LEFT(D492,2),SADC_Prefixes!$A$1:$B$21,2,FALSE)))),IF(OR(E492="30m",E492="60m"),2,1),0))</f>
        <v/>
      </c>
      <c r="N492" s="10" t="str">
        <f>IF(D492="","",IF(AND(COUNTIFS($D$2:D492,D492,$E$2:E492,E492,$F$2:F492,F492)=1,M492&gt;0),M492,0))</f>
        <v/>
      </c>
      <c r="O492" s="10" t="str">
        <f>IF(AND(D492&lt;&gt;"",COUNTIFS($D$2:D492,D492,$E$2:E492,E492,$F$2:F492,F492)&gt;1),"Dupe","")</f>
        <v/>
      </c>
      <c r="P492" s="10" t="str">
        <f>IF(J492="","",IF(AND(NOT(ISNA(MATCH(J492,SADC_Prefixes!$F$1:$F$83,0))),COUNTIF($J$2:J492,J492)=1),1,""))</f>
        <v/>
      </c>
      <c r="Q492" s="10" t="str">
        <f>IF(D492="","",IF(AND(NOT(ISNA(MATCH(LEFT(D492,2), SADC_Prefixes!A:A, 0))),COUNTIF($D$2:D492, LEFT(D492,2)&amp;"*")=1),1,""))</f>
        <v/>
      </c>
      <c r="R492" s="10" t="str">
        <f>IF(D492="","",_xlfn.IFNA(VLOOKUP(LEFT(D492,2), SADC_Prefixes!$A$2:$B$20, 2, FALSE),"Non SADC/DX"))</f>
        <v/>
      </c>
    </row>
    <row r="493" spans="13:18" x14ac:dyDescent="0.15">
      <c r="M493" s="10" t="str">
        <f>IF(D493="","",IF(OR(NOT(ISNA(VLOOKUP(LEFT(D493,3),SADC_Prefixes!$A$1:$B$21,2,FALSE))),NOT(ISNA(VLOOKUP(LEFT(D493,2),SADC_Prefixes!$A$1:$B$21,2,FALSE)))),IF(OR(E493="30m",E493="60m"),2,1),0))</f>
        <v/>
      </c>
      <c r="N493" s="10" t="str">
        <f>IF(D493="","",IF(AND(COUNTIFS($D$2:D493,D493,$E$2:E493,E493,$F$2:F493,F493)=1,M493&gt;0),M493,0))</f>
        <v/>
      </c>
      <c r="O493" s="10" t="str">
        <f>IF(AND(D493&lt;&gt;"",COUNTIFS($D$2:D493,D493,$E$2:E493,E493,$F$2:F493,F493)&gt;1),"Dupe","")</f>
        <v/>
      </c>
      <c r="P493" s="10" t="str">
        <f>IF(J493="","",IF(AND(NOT(ISNA(MATCH(J493,SADC_Prefixes!$F$1:$F$83,0))),COUNTIF($J$2:J493,J493)=1),1,""))</f>
        <v/>
      </c>
      <c r="Q493" s="10" t="str">
        <f>IF(D493="","",IF(AND(NOT(ISNA(MATCH(LEFT(D493,2), SADC_Prefixes!A:A, 0))),COUNTIF($D$2:D493, LEFT(D493,2)&amp;"*")=1),1,""))</f>
        <v/>
      </c>
      <c r="R493" s="10" t="str">
        <f>IF(D493="","",_xlfn.IFNA(VLOOKUP(LEFT(D493,2), SADC_Prefixes!$A$2:$B$20, 2, FALSE),"Non SADC/DX"))</f>
        <v/>
      </c>
    </row>
    <row r="494" spans="13:18" x14ac:dyDescent="0.15">
      <c r="M494" s="10" t="str">
        <f>IF(D494="","",IF(OR(NOT(ISNA(VLOOKUP(LEFT(D494,3),SADC_Prefixes!$A$1:$B$21,2,FALSE))),NOT(ISNA(VLOOKUP(LEFT(D494,2),SADC_Prefixes!$A$1:$B$21,2,FALSE)))),IF(OR(E494="30m",E494="60m"),2,1),0))</f>
        <v/>
      </c>
      <c r="N494" s="10" t="str">
        <f>IF(D494="","",IF(AND(COUNTIFS($D$2:D494,D494,$E$2:E494,E494,$F$2:F494,F494)=1,M494&gt;0),M494,0))</f>
        <v/>
      </c>
      <c r="O494" s="10" t="str">
        <f>IF(AND(D494&lt;&gt;"",COUNTIFS($D$2:D494,D494,$E$2:E494,E494,$F$2:F494,F494)&gt;1),"Dupe","")</f>
        <v/>
      </c>
      <c r="P494" s="10" t="str">
        <f>IF(J494="","",IF(AND(NOT(ISNA(MATCH(J494,SADC_Prefixes!$F$1:$F$83,0))),COUNTIF($J$2:J494,J494)=1),1,""))</f>
        <v/>
      </c>
      <c r="Q494" s="10" t="str">
        <f>IF(D494="","",IF(AND(NOT(ISNA(MATCH(LEFT(D494,2), SADC_Prefixes!A:A, 0))),COUNTIF($D$2:D494, LEFT(D494,2)&amp;"*")=1),1,""))</f>
        <v/>
      </c>
      <c r="R494" s="10" t="str">
        <f>IF(D494="","",_xlfn.IFNA(VLOOKUP(LEFT(D494,2), SADC_Prefixes!$A$2:$B$20, 2, FALSE),"Non SADC/DX"))</f>
        <v/>
      </c>
    </row>
    <row r="495" spans="13:18" x14ac:dyDescent="0.15">
      <c r="M495" s="10" t="str">
        <f>IF(D495="","",IF(OR(NOT(ISNA(VLOOKUP(LEFT(D495,3),SADC_Prefixes!$A$1:$B$21,2,FALSE))),NOT(ISNA(VLOOKUP(LEFT(D495,2),SADC_Prefixes!$A$1:$B$21,2,FALSE)))),IF(OR(E495="30m",E495="60m"),2,1),0))</f>
        <v/>
      </c>
      <c r="N495" s="10" t="str">
        <f>IF(D495="","",IF(AND(COUNTIFS($D$2:D495,D495,$E$2:E495,E495,$F$2:F495,F495)=1,M495&gt;0),M495,0))</f>
        <v/>
      </c>
      <c r="O495" s="10" t="str">
        <f>IF(AND(D495&lt;&gt;"",COUNTIFS($D$2:D495,D495,$E$2:E495,E495,$F$2:F495,F495)&gt;1),"Dupe","")</f>
        <v/>
      </c>
      <c r="P495" s="10" t="str">
        <f>IF(J495="","",IF(AND(NOT(ISNA(MATCH(J495,SADC_Prefixes!$F$1:$F$83,0))),COUNTIF($J$2:J495,J495)=1),1,""))</f>
        <v/>
      </c>
      <c r="Q495" s="10" t="str">
        <f>IF(D495="","",IF(AND(NOT(ISNA(MATCH(LEFT(D495,2), SADC_Prefixes!A:A, 0))),COUNTIF($D$2:D495, LEFT(D495,2)&amp;"*")=1),1,""))</f>
        <v/>
      </c>
      <c r="R495" s="10" t="str">
        <f>IF(D495="","",_xlfn.IFNA(VLOOKUP(LEFT(D495,2), SADC_Prefixes!$A$2:$B$20, 2, FALSE),"Non SADC/DX"))</f>
        <v/>
      </c>
    </row>
    <row r="496" spans="13:18" x14ac:dyDescent="0.15">
      <c r="M496" s="10" t="str">
        <f>IF(D496="","",IF(OR(NOT(ISNA(VLOOKUP(LEFT(D496,3),SADC_Prefixes!$A$1:$B$21,2,FALSE))),NOT(ISNA(VLOOKUP(LEFT(D496,2),SADC_Prefixes!$A$1:$B$21,2,FALSE)))),IF(OR(E496="30m",E496="60m"),2,1),0))</f>
        <v/>
      </c>
      <c r="N496" s="10" t="str">
        <f>IF(D496="","",IF(AND(COUNTIFS($D$2:D496,D496,$E$2:E496,E496,$F$2:F496,F496)=1,M496&gt;0),M496,0))</f>
        <v/>
      </c>
      <c r="O496" s="10" t="str">
        <f>IF(AND(D496&lt;&gt;"",COUNTIFS($D$2:D496,D496,$E$2:E496,E496,$F$2:F496,F496)&gt;1),"Dupe","")</f>
        <v/>
      </c>
      <c r="P496" s="10" t="str">
        <f>IF(J496="","",IF(AND(NOT(ISNA(MATCH(J496,SADC_Prefixes!$F$1:$F$83,0))),COUNTIF($J$2:J496,J496)=1),1,""))</f>
        <v/>
      </c>
      <c r="Q496" s="10" t="str">
        <f>IF(D496="","",IF(AND(NOT(ISNA(MATCH(LEFT(D496,2), SADC_Prefixes!A:A, 0))),COUNTIF($D$2:D496, LEFT(D496,2)&amp;"*")=1),1,""))</f>
        <v/>
      </c>
      <c r="R496" s="10" t="str">
        <f>IF(D496="","",_xlfn.IFNA(VLOOKUP(LEFT(D496,2), SADC_Prefixes!$A$2:$B$20, 2, FALSE),"Non SADC/DX"))</f>
        <v/>
      </c>
    </row>
    <row r="497" spans="13:18" x14ac:dyDescent="0.15">
      <c r="M497" s="10" t="str">
        <f>IF(D497="","",IF(OR(NOT(ISNA(VLOOKUP(LEFT(D497,3),SADC_Prefixes!$A$1:$B$21,2,FALSE))),NOT(ISNA(VLOOKUP(LEFT(D497,2),SADC_Prefixes!$A$1:$B$21,2,FALSE)))),IF(OR(E497="30m",E497="60m"),2,1),0))</f>
        <v/>
      </c>
      <c r="N497" s="10" t="str">
        <f>IF(D497="","",IF(AND(COUNTIFS($D$2:D497,D497,$E$2:E497,E497,$F$2:F497,F497)=1,M497&gt;0),M497,0))</f>
        <v/>
      </c>
      <c r="O497" s="10" t="str">
        <f>IF(AND(D497&lt;&gt;"",COUNTIFS($D$2:D497,D497,$E$2:E497,E497,$F$2:F497,F497)&gt;1),"Dupe","")</f>
        <v/>
      </c>
      <c r="P497" s="10" t="str">
        <f>IF(J497="","",IF(AND(NOT(ISNA(MATCH(J497,SADC_Prefixes!$F$1:$F$83,0))),COUNTIF($J$2:J497,J497)=1),1,""))</f>
        <v/>
      </c>
      <c r="Q497" s="10" t="str">
        <f>IF(D497="","",IF(AND(NOT(ISNA(MATCH(LEFT(D497,2), SADC_Prefixes!A:A, 0))),COUNTIF($D$2:D497, LEFT(D497,2)&amp;"*")=1),1,""))</f>
        <v/>
      </c>
      <c r="R497" s="10" t="str">
        <f>IF(D497="","",_xlfn.IFNA(VLOOKUP(LEFT(D497,2), SADC_Prefixes!$A$2:$B$20, 2, FALSE),"Non SADC/DX"))</f>
        <v/>
      </c>
    </row>
    <row r="498" spans="13:18" x14ac:dyDescent="0.15">
      <c r="M498" s="10" t="str">
        <f>IF(D498="","",IF(OR(NOT(ISNA(VLOOKUP(LEFT(D498,3),SADC_Prefixes!$A$1:$B$21,2,FALSE))),NOT(ISNA(VLOOKUP(LEFT(D498,2),SADC_Prefixes!$A$1:$B$21,2,FALSE)))),IF(OR(E498="30m",E498="60m"),2,1),0))</f>
        <v/>
      </c>
      <c r="N498" s="10" t="str">
        <f>IF(D498="","",IF(AND(COUNTIFS($D$2:D498,D498,$E$2:E498,E498,$F$2:F498,F498)=1,M498&gt;0),M498,0))</f>
        <v/>
      </c>
      <c r="O498" s="10" t="str">
        <f>IF(AND(D498&lt;&gt;"",COUNTIFS($D$2:D498,D498,$E$2:E498,E498,$F$2:F498,F498)&gt;1),"Dupe","")</f>
        <v/>
      </c>
      <c r="P498" s="10" t="str">
        <f>IF(J498="","",IF(AND(NOT(ISNA(MATCH(J498,SADC_Prefixes!$F$1:$F$83,0))),COUNTIF($J$2:J498,J498)=1),1,""))</f>
        <v/>
      </c>
      <c r="Q498" s="10" t="str">
        <f>IF(D498="","",IF(AND(NOT(ISNA(MATCH(LEFT(D498,2), SADC_Prefixes!A:A, 0))),COUNTIF($D$2:D498, LEFT(D498,2)&amp;"*")=1),1,""))</f>
        <v/>
      </c>
      <c r="R498" s="10" t="str">
        <f>IF(D498="","",_xlfn.IFNA(VLOOKUP(LEFT(D498,2), SADC_Prefixes!$A$2:$B$20, 2, FALSE),"Non SADC/DX"))</f>
        <v/>
      </c>
    </row>
    <row r="499" spans="13:18" x14ac:dyDescent="0.15">
      <c r="M499" s="10" t="str">
        <f>IF(D499="","",IF(OR(NOT(ISNA(VLOOKUP(LEFT(D499,3),SADC_Prefixes!$A$1:$B$21,2,FALSE))),NOT(ISNA(VLOOKUP(LEFT(D499,2),SADC_Prefixes!$A$1:$B$21,2,FALSE)))),IF(OR(E499="30m",E499="60m"),2,1),0))</f>
        <v/>
      </c>
      <c r="N499" s="10" t="str">
        <f>IF(D499="","",IF(AND(COUNTIFS($D$2:D499,D499,$E$2:E499,E499,$F$2:F499,F499)=1,M499&gt;0),M499,0))</f>
        <v/>
      </c>
      <c r="O499" s="10" t="str">
        <f>IF(AND(D499&lt;&gt;"",COUNTIFS($D$2:D499,D499,$E$2:E499,E499,$F$2:F499,F499)&gt;1),"Dupe","")</f>
        <v/>
      </c>
      <c r="P499" s="10" t="str">
        <f>IF(J499="","",IF(AND(NOT(ISNA(MATCH(J499,SADC_Prefixes!$F$1:$F$83,0))),COUNTIF($J$2:J499,J499)=1),1,""))</f>
        <v/>
      </c>
      <c r="Q499" s="10" t="str">
        <f>IF(D499="","",IF(AND(NOT(ISNA(MATCH(LEFT(D499,2), SADC_Prefixes!A:A, 0))),COUNTIF($D$2:D499, LEFT(D499,2)&amp;"*")=1),1,""))</f>
        <v/>
      </c>
      <c r="R499" s="10" t="str">
        <f>IF(D499="","",_xlfn.IFNA(VLOOKUP(LEFT(D499,2), SADC_Prefixes!$A$2:$B$20, 2, FALSE),"Non SADC/DX"))</f>
        <v/>
      </c>
    </row>
    <row r="500" spans="13:18" x14ac:dyDescent="0.15">
      <c r="M500" s="10" t="str">
        <f>IF(D500="","",IF(OR(NOT(ISNA(VLOOKUP(LEFT(D500,3),SADC_Prefixes!$A$1:$B$21,2,FALSE))),NOT(ISNA(VLOOKUP(LEFT(D500,2),SADC_Prefixes!$A$1:$B$21,2,FALSE)))),IF(OR(E500="30m",E500="60m"),2,1),0))</f>
        <v/>
      </c>
      <c r="N500" s="10" t="str">
        <f>IF(D500="","",IF(AND(COUNTIFS($D$2:D500,D500,$E$2:E500,E500,$F$2:F500,F500)=1,M500&gt;0),M500,0))</f>
        <v/>
      </c>
      <c r="O500" s="10" t="str">
        <f>IF(AND(D500&lt;&gt;"",COUNTIFS($D$2:D500,D500,$E$2:E500,E500,$F$2:F500,F500)&gt;1),"Dupe","")</f>
        <v/>
      </c>
      <c r="P500" s="10" t="str">
        <f>IF(J500="","",IF(AND(NOT(ISNA(MATCH(J500,SADC_Prefixes!$F$1:$F$83,0))),COUNTIF($J$2:J500,J500)=1),1,""))</f>
        <v/>
      </c>
      <c r="Q500" s="10" t="str">
        <f>IF(D500="","",IF(AND(NOT(ISNA(MATCH(LEFT(D500,2), SADC_Prefixes!A:A, 0))),COUNTIF($D$2:D500, LEFT(D500,2)&amp;"*")=1),1,""))</f>
        <v/>
      </c>
      <c r="R500" s="10" t="str">
        <f>IF(D500="","",_xlfn.IFNA(VLOOKUP(LEFT(D500,2), SADC_Prefixes!$A$2:$B$20, 2, FALSE),"Non SADC/DX"))</f>
        <v/>
      </c>
    </row>
    <row r="501" spans="13:18" x14ac:dyDescent="0.15">
      <c r="M501" s="10" t="str">
        <f>IF(D501="","",IF(OR(NOT(ISNA(VLOOKUP(LEFT(D501,3),SADC_Prefixes!$A$1:$B$21,2,FALSE))),NOT(ISNA(VLOOKUP(LEFT(D501,2),SADC_Prefixes!$A$1:$B$21,2,FALSE)))),IF(OR(E501="30m",E501="60m"),2,1),0))</f>
        <v/>
      </c>
      <c r="N501" s="10" t="str">
        <f>IF(D501="","",IF(AND(COUNTIFS($D$2:D501,D501,$E$2:E501,E501,$F$2:F501,F501)=1,M501&gt;0),M501,0))</f>
        <v/>
      </c>
      <c r="O501" s="10" t="str">
        <f>IF(AND(D501&lt;&gt;"",COUNTIFS($D$2:D501,D501,$E$2:E501,E501,$F$2:F501,F501)&gt;1),"Dupe","")</f>
        <v/>
      </c>
      <c r="P501" s="10" t="str">
        <f>IF(J501="","",IF(AND(NOT(ISNA(MATCH(J501,SADC_Prefixes!$F$1:$F$83,0))),COUNTIF($J$2:J501,J501)=1),1,""))</f>
        <v/>
      </c>
      <c r="Q501" s="10" t="str">
        <f>IF(D501="","",IF(AND(NOT(ISNA(MATCH(LEFT(D501,2), SADC_Prefixes!A:A, 0))),COUNTIF($D$2:D501, LEFT(D501,2)&amp;"*")=1),1,""))</f>
        <v/>
      </c>
      <c r="R501" s="10" t="str">
        <f>IF(D501="","",_xlfn.IFNA(VLOOKUP(LEFT(D501,2), SADC_Prefixes!$A$2:$B$20, 2, FALSE),"Non SADC/DX"))</f>
        <v/>
      </c>
    </row>
    <row r="502" spans="13:18" x14ac:dyDescent="0.15">
      <c r="M502" s="10" t="str">
        <f>IF(D502="","",IF(OR(NOT(ISNA(VLOOKUP(LEFT(D502,3),SADC_Prefixes!$A$1:$B$21,2,FALSE))),NOT(ISNA(VLOOKUP(LEFT(D502,2),SADC_Prefixes!$A$1:$B$21,2,FALSE)))),IF(OR(E502="30m",E502="60m"),2,1),0))</f>
        <v/>
      </c>
      <c r="N502" s="10" t="str">
        <f>IF(D502="","",IF(AND(COUNTIFS($D$2:D502,D502,$E$2:E502,E502,$F$2:F502,F502)=1,M502&gt;0),M502,0))</f>
        <v/>
      </c>
      <c r="O502" s="10" t="str">
        <f>IF(AND(D502&lt;&gt;"",COUNTIFS($D$2:D502,D502,$E$2:E502,E502,$F$2:F502,F502)&gt;1),"Dupe","")</f>
        <v/>
      </c>
      <c r="P502" s="10" t="str">
        <f>IF(J502="","",IF(AND(NOT(ISNA(MATCH(J502,SADC_Prefixes!$F$1:$F$83,0))),COUNTIF($J$2:J502,J502)=1),1,""))</f>
        <v/>
      </c>
      <c r="Q502" s="10" t="str">
        <f>IF(D502="","",IF(AND(NOT(ISNA(MATCH(LEFT(D502,2), SADC_Prefixes!A:A, 0))),COUNTIF($D$2:D502, LEFT(D502,2)&amp;"*")=1),1,""))</f>
        <v/>
      </c>
      <c r="R502" s="10" t="str">
        <f>IF(D502="","",_xlfn.IFNA(VLOOKUP(LEFT(D502,2), SADC_Prefixes!$A$2:$B$20, 2, FALSE),"Non SADC/DX"))</f>
        <v/>
      </c>
    </row>
    <row r="503" spans="13:18" x14ac:dyDescent="0.15">
      <c r="M503" s="10" t="str">
        <f>IF(D503="","",IF(OR(NOT(ISNA(VLOOKUP(LEFT(D503,3),SADC_Prefixes!$A$1:$B$21,2,FALSE))),NOT(ISNA(VLOOKUP(LEFT(D503,2),SADC_Prefixes!$A$1:$B$21,2,FALSE)))),IF(OR(E503="30m",E503="60m"),2,1),0))</f>
        <v/>
      </c>
      <c r="N503" s="10" t="str">
        <f>IF(D503="","",IF(AND(COUNTIFS($D$2:D503,D503,$E$2:E503,E503,$F$2:F503,F503)=1,M503&gt;0),M503,0))</f>
        <v/>
      </c>
      <c r="O503" s="10" t="str">
        <f>IF(AND(D503&lt;&gt;"",COUNTIFS($D$2:D503,D503,$E$2:E503,E503,$F$2:F503,F503)&gt;1),"Dupe","")</f>
        <v/>
      </c>
      <c r="P503" s="10" t="str">
        <f>IF(J503="","",IF(AND(NOT(ISNA(MATCH(J503,SADC_Prefixes!$F$1:$F$83,0))),COUNTIF($J$2:J503,J503)=1),1,""))</f>
        <v/>
      </c>
      <c r="Q503" s="10" t="str">
        <f>IF(D503="","",IF(AND(NOT(ISNA(MATCH(LEFT(D503,2), SADC_Prefixes!A:A, 0))),COUNTIF($D$2:D503, LEFT(D503,2)&amp;"*")=1),1,""))</f>
        <v/>
      </c>
      <c r="R503" s="10" t="str">
        <f>IF(D503="","",_xlfn.IFNA(VLOOKUP(LEFT(D503,2), SADC_Prefixes!$A$2:$B$20, 2, FALSE),"Non SADC/DX"))</f>
        <v/>
      </c>
    </row>
    <row r="504" spans="13:18" x14ac:dyDescent="0.15">
      <c r="M504" s="10" t="str">
        <f>IF(D504="","",IF(OR(NOT(ISNA(VLOOKUP(LEFT(D504,3),SADC_Prefixes!$A$1:$B$21,2,FALSE))),NOT(ISNA(VLOOKUP(LEFT(D504,2),SADC_Prefixes!$A$1:$B$21,2,FALSE)))),IF(OR(E504="30m",E504="60m"),2,1),0))</f>
        <v/>
      </c>
      <c r="N504" s="10" t="str">
        <f>IF(D504="","",IF(AND(COUNTIFS($D$2:D504,D504,$E$2:E504,E504,$F$2:F504,F504)=1,M504&gt;0),M504,0))</f>
        <v/>
      </c>
      <c r="O504" s="10" t="str">
        <f>IF(AND(D504&lt;&gt;"",COUNTIFS($D$2:D504,D504,$E$2:E504,E504,$F$2:F504,F504)&gt;1),"Dupe","")</f>
        <v/>
      </c>
      <c r="P504" s="10" t="str">
        <f>IF(J504="","",IF(AND(NOT(ISNA(MATCH(J504,SADC_Prefixes!$F$1:$F$83,0))),COUNTIF($J$2:J504,J504)=1),1,""))</f>
        <v/>
      </c>
      <c r="Q504" s="10" t="str">
        <f>IF(D504="","",IF(AND(NOT(ISNA(MATCH(LEFT(D504,2), SADC_Prefixes!A:A, 0))),COUNTIF($D$2:D504, LEFT(D504,2)&amp;"*")=1),1,""))</f>
        <v/>
      </c>
      <c r="R504" s="10" t="str">
        <f>IF(D504="","",_xlfn.IFNA(VLOOKUP(LEFT(D504,2), SADC_Prefixes!$A$2:$B$20, 2, FALSE),"Non SADC/DX"))</f>
        <v/>
      </c>
    </row>
    <row r="505" spans="13:18" x14ac:dyDescent="0.15">
      <c r="M505" s="10" t="str">
        <f>IF(D505="","",IF(OR(NOT(ISNA(VLOOKUP(LEFT(D505,3),SADC_Prefixes!$A$1:$B$21,2,FALSE))),NOT(ISNA(VLOOKUP(LEFT(D505,2),SADC_Prefixes!$A$1:$B$21,2,FALSE)))),IF(OR(E505="30m",E505="60m"),2,1),0))</f>
        <v/>
      </c>
      <c r="N505" s="10" t="str">
        <f>IF(D505="","",IF(AND(COUNTIFS($D$2:D505,D505,$E$2:E505,E505,$F$2:F505,F505)=1,M505&gt;0),M505,0))</f>
        <v/>
      </c>
      <c r="O505" s="10" t="str">
        <f>IF(AND(D505&lt;&gt;"",COUNTIFS($D$2:D505,D505,$E$2:E505,E505,$F$2:F505,F505)&gt;1),"Dupe","")</f>
        <v/>
      </c>
      <c r="P505" s="10" t="str">
        <f>IF(J505="","",IF(AND(NOT(ISNA(MATCH(J505,SADC_Prefixes!$F$1:$F$83,0))),COUNTIF($J$2:J505,J505)=1),1,""))</f>
        <v/>
      </c>
      <c r="Q505" s="10" t="str">
        <f>IF(D505="","",IF(AND(NOT(ISNA(MATCH(LEFT(D505,2), SADC_Prefixes!A:A, 0))),COUNTIF($D$2:D505, LEFT(D505,2)&amp;"*")=1),1,""))</f>
        <v/>
      </c>
      <c r="R505" s="10" t="str">
        <f>IF(D505="","",_xlfn.IFNA(VLOOKUP(LEFT(D505,2), SADC_Prefixes!$A$2:$B$20, 2, FALSE),"Non SADC/DX"))</f>
        <v/>
      </c>
    </row>
    <row r="506" spans="13:18" x14ac:dyDescent="0.15">
      <c r="M506" s="10" t="str">
        <f>IF(D506="","",IF(OR(NOT(ISNA(VLOOKUP(LEFT(D506,3),SADC_Prefixes!$A$1:$B$21,2,FALSE))),NOT(ISNA(VLOOKUP(LEFT(D506,2),SADC_Prefixes!$A$1:$B$21,2,FALSE)))),IF(OR(E506="30m",E506="60m"),2,1),0))</f>
        <v/>
      </c>
      <c r="N506" s="10" t="str">
        <f>IF(D506="","",IF(AND(COUNTIFS($D$2:D506,D506,$E$2:E506,E506,$F$2:F506,F506)=1,M506&gt;0),M506,0))</f>
        <v/>
      </c>
      <c r="O506" s="10" t="str">
        <f>IF(AND(D506&lt;&gt;"",COUNTIFS($D$2:D506,D506,$E$2:E506,E506,$F$2:F506,F506)&gt;1),"Dupe","")</f>
        <v/>
      </c>
      <c r="P506" s="10" t="str">
        <f>IF(J506="","",IF(AND(NOT(ISNA(MATCH(J506,SADC_Prefixes!$F$1:$F$83,0))),COUNTIF($J$2:J506,J506)=1),1,""))</f>
        <v/>
      </c>
      <c r="Q506" s="10" t="str">
        <f>IF(D506="","",IF(AND(NOT(ISNA(MATCH(LEFT(D506,2), SADC_Prefixes!A:A, 0))),COUNTIF($D$2:D506, LEFT(D506,2)&amp;"*")=1),1,""))</f>
        <v/>
      </c>
      <c r="R506" s="10" t="str">
        <f>IF(D506="","",_xlfn.IFNA(VLOOKUP(LEFT(D506,2), SADC_Prefixes!$A$2:$B$20, 2, FALSE),"Non SADC/DX"))</f>
        <v/>
      </c>
    </row>
    <row r="507" spans="13:18" x14ac:dyDescent="0.15">
      <c r="M507" s="10" t="str">
        <f>IF(D507="","",IF(OR(NOT(ISNA(VLOOKUP(LEFT(D507,3),SADC_Prefixes!$A$1:$B$21,2,FALSE))),NOT(ISNA(VLOOKUP(LEFT(D507,2),SADC_Prefixes!$A$1:$B$21,2,FALSE)))),IF(OR(E507="30m",E507="60m"),2,1),0))</f>
        <v/>
      </c>
      <c r="N507" s="10" t="str">
        <f>IF(D507="","",IF(AND(COUNTIFS($D$2:D507,D507,$E$2:E507,E507,$F$2:F507,F507)=1,M507&gt;0),M507,0))</f>
        <v/>
      </c>
      <c r="O507" s="10" t="str">
        <f>IF(AND(D507&lt;&gt;"",COUNTIFS($D$2:D507,D507,$E$2:E507,E507,$F$2:F507,F507)&gt;1),"Dupe","")</f>
        <v/>
      </c>
      <c r="P507" s="10" t="str">
        <f>IF(J507="","",IF(AND(NOT(ISNA(MATCH(J507,SADC_Prefixes!$F$1:$F$83,0))),COUNTIF($J$2:J507,J507)=1),1,""))</f>
        <v/>
      </c>
      <c r="Q507" s="10" t="str">
        <f>IF(D507="","",IF(AND(NOT(ISNA(MATCH(LEFT(D507,2), SADC_Prefixes!A:A, 0))),COUNTIF($D$2:D507, LEFT(D507,2)&amp;"*")=1),1,""))</f>
        <v/>
      </c>
      <c r="R507" s="10" t="str">
        <f>IF(D507="","",_xlfn.IFNA(VLOOKUP(LEFT(D507,2), SADC_Prefixes!$A$2:$B$20, 2, FALSE),"Non SADC/DX"))</f>
        <v/>
      </c>
    </row>
    <row r="508" spans="13:18" x14ac:dyDescent="0.15">
      <c r="M508" s="10" t="str">
        <f>IF(D508="","",IF(OR(NOT(ISNA(VLOOKUP(LEFT(D508,3),SADC_Prefixes!$A$1:$B$21,2,FALSE))),NOT(ISNA(VLOOKUP(LEFT(D508,2),SADC_Prefixes!$A$1:$B$21,2,FALSE)))),IF(OR(E508="30m",E508="60m"),2,1),0))</f>
        <v/>
      </c>
      <c r="N508" s="10" t="str">
        <f>IF(D508="","",IF(AND(COUNTIFS($D$2:D508,D508,$E$2:E508,E508,$F$2:F508,F508)=1,M508&gt;0),M508,0))</f>
        <v/>
      </c>
      <c r="O508" s="10" t="str">
        <f>IF(AND(D508&lt;&gt;"",COUNTIFS($D$2:D508,D508,$E$2:E508,E508,$F$2:F508,F508)&gt;1),"Dupe","")</f>
        <v/>
      </c>
      <c r="P508" s="10" t="str">
        <f>IF(J508="","",IF(AND(NOT(ISNA(MATCH(J508,SADC_Prefixes!$F$1:$F$83,0))),COUNTIF($J$2:J508,J508)=1),1,""))</f>
        <v/>
      </c>
      <c r="Q508" s="10" t="str">
        <f>IF(D508="","",IF(AND(NOT(ISNA(MATCH(LEFT(D508,2), SADC_Prefixes!A:A, 0))),COUNTIF($D$2:D508, LEFT(D508,2)&amp;"*")=1),1,""))</f>
        <v/>
      </c>
      <c r="R508" s="10" t="str">
        <f>IF(D508="","",_xlfn.IFNA(VLOOKUP(LEFT(D508,2), SADC_Prefixes!$A$2:$B$20, 2, FALSE),"Non SADC/DX"))</f>
        <v/>
      </c>
    </row>
    <row r="509" spans="13:18" x14ac:dyDescent="0.15">
      <c r="M509" s="10" t="str">
        <f>IF(D509="","",IF(OR(NOT(ISNA(VLOOKUP(LEFT(D509,3),SADC_Prefixes!$A$1:$B$21,2,FALSE))),NOT(ISNA(VLOOKUP(LEFT(D509,2),SADC_Prefixes!$A$1:$B$21,2,FALSE)))),IF(OR(E509="30m",E509="60m"),2,1),0))</f>
        <v/>
      </c>
      <c r="N509" s="10" t="str">
        <f>IF(D509="","",IF(AND(COUNTIFS($D$2:D509,D509,$E$2:E509,E509,$F$2:F509,F509)=1,M509&gt;0),M509,0))</f>
        <v/>
      </c>
      <c r="O509" s="10" t="str">
        <f>IF(AND(D509&lt;&gt;"",COUNTIFS($D$2:D509,D509,$E$2:E509,E509,$F$2:F509,F509)&gt;1),"Dupe","")</f>
        <v/>
      </c>
      <c r="P509" s="10" t="str">
        <f>IF(J509="","",IF(AND(NOT(ISNA(MATCH(J509,SADC_Prefixes!$F$1:$F$83,0))),COUNTIF($J$2:J509,J509)=1),1,""))</f>
        <v/>
      </c>
      <c r="Q509" s="10" t="str">
        <f>IF(D509="","",IF(AND(NOT(ISNA(MATCH(LEFT(D509,2), SADC_Prefixes!A:A, 0))),COUNTIF($D$2:D509, LEFT(D509,2)&amp;"*")=1),1,""))</f>
        <v/>
      </c>
      <c r="R509" s="10" t="str">
        <f>IF(D509="","",_xlfn.IFNA(VLOOKUP(LEFT(D509,2), SADC_Prefixes!$A$2:$B$20, 2, FALSE),"Non SADC/DX"))</f>
        <v/>
      </c>
    </row>
    <row r="510" spans="13:18" x14ac:dyDescent="0.15">
      <c r="M510" s="10" t="str">
        <f>IF(D510="","",IF(OR(NOT(ISNA(VLOOKUP(LEFT(D510,3),SADC_Prefixes!$A$1:$B$21,2,FALSE))),NOT(ISNA(VLOOKUP(LEFT(D510,2),SADC_Prefixes!$A$1:$B$21,2,FALSE)))),IF(OR(E510="30m",E510="60m"),2,1),0))</f>
        <v/>
      </c>
      <c r="N510" s="10" t="str">
        <f>IF(D510="","",IF(AND(COUNTIFS($D$2:D510,D510,$E$2:E510,E510,$F$2:F510,F510)=1,M510&gt;0),M510,0))</f>
        <v/>
      </c>
      <c r="O510" s="10" t="str">
        <f>IF(AND(D510&lt;&gt;"",COUNTIFS($D$2:D510,D510,$E$2:E510,E510,$F$2:F510,F510)&gt;1),"Dupe","")</f>
        <v/>
      </c>
      <c r="P510" s="10" t="str">
        <f>IF(J510="","",IF(AND(NOT(ISNA(MATCH(J510,SADC_Prefixes!$F$1:$F$83,0))),COUNTIF($J$2:J510,J510)=1),1,""))</f>
        <v/>
      </c>
      <c r="Q510" s="10" t="str">
        <f>IF(D510="","",IF(AND(NOT(ISNA(MATCH(LEFT(D510,2), SADC_Prefixes!A:A, 0))),COUNTIF($D$2:D510, LEFT(D510,2)&amp;"*")=1),1,""))</f>
        <v/>
      </c>
      <c r="R510" s="10" t="str">
        <f>IF(D510="","",_xlfn.IFNA(VLOOKUP(LEFT(D510,2), SADC_Prefixes!$A$2:$B$20, 2, FALSE),"Non SADC/DX"))</f>
        <v/>
      </c>
    </row>
    <row r="511" spans="13:18" x14ac:dyDescent="0.15">
      <c r="M511" s="10" t="str">
        <f>IF(D511="","",IF(OR(NOT(ISNA(VLOOKUP(LEFT(D511,3),SADC_Prefixes!$A$1:$B$21,2,FALSE))),NOT(ISNA(VLOOKUP(LEFT(D511,2),SADC_Prefixes!$A$1:$B$21,2,FALSE)))),IF(OR(E511="30m",E511="60m"),2,1),0))</f>
        <v/>
      </c>
      <c r="N511" s="10" t="str">
        <f>IF(D511="","",IF(AND(COUNTIFS($D$2:D511,D511,$E$2:E511,E511,$F$2:F511,F511)=1,M511&gt;0),M511,0))</f>
        <v/>
      </c>
      <c r="O511" s="10" t="str">
        <f>IF(AND(D511&lt;&gt;"",COUNTIFS($D$2:D511,D511,$E$2:E511,E511,$F$2:F511,F511)&gt;1),"Dupe","")</f>
        <v/>
      </c>
      <c r="P511" s="10" t="str">
        <f>IF(J511="","",IF(AND(NOT(ISNA(MATCH(J511,SADC_Prefixes!$F$1:$F$83,0))),COUNTIF($J$2:J511,J511)=1),1,""))</f>
        <v/>
      </c>
      <c r="Q511" s="10" t="str">
        <f>IF(D511="","",IF(AND(NOT(ISNA(MATCH(LEFT(D511,2), SADC_Prefixes!A:A, 0))),COUNTIF($D$2:D511, LEFT(D511,2)&amp;"*")=1),1,""))</f>
        <v/>
      </c>
      <c r="R511" s="10" t="str">
        <f>IF(D511="","",_xlfn.IFNA(VLOOKUP(LEFT(D511,2), SADC_Prefixes!$A$2:$B$20, 2, FALSE),"Non SADC/DX"))</f>
        <v/>
      </c>
    </row>
    <row r="512" spans="13:18" x14ac:dyDescent="0.15">
      <c r="M512" s="10" t="str">
        <f>IF(D512="","",IF(OR(NOT(ISNA(VLOOKUP(LEFT(D512,3),SADC_Prefixes!$A$1:$B$21,2,FALSE))),NOT(ISNA(VLOOKUP(LEFT(D512,2),SADC_Prefixes!$A$1:$B$21,2,FALSE)))),IF(OR(E512="30m",E512="60m"),2,1),0))</f>
        <v/>
      </c>
      <c r="N512" s="10" t="str">
        <f>IF(D512="","",IF(AND(COUNTIFS($D$2:D512,D512,$E$2:E512,E512,$F$2:F512,F512)=1,M512&gt;0),M512,0))</f>
        <v/>
      </c>
      <c r="O512" s="10" t="str">
        <f>IF(AND(D512&lt;&gt;"",COUNTIFS($D$2:D512,D512,$E$2:E512,E512,$F$2:F512,F512)&gt;1),"Dupe","")</f>
        <v/>
      </c>
      <c r="P512" s="10" t="str">
        <f>IF(J512="","",IF(AND(NOT(ISNA(MATCH(J512,SADC_Prefixes!$F$1:$F$83,0))),COUNTIF($J$2:J512,J512)=1),1,""))</f>
        <v/>
      </c>
      <c r="Q512" s="10" t="str">
        <f>IF(D512="","",IF(AND(NOT(ISNA(MATCH(LEFT(D512,2), SADC_Prefixes!A:A, 0))),COUNTIF($D$2:D512, LEFT(D512,2)&amp;"*")=1),1,""))</f>
        <v/>
      </c>
      <c r="R512" s="10" t="str">
        <f>IF(D512="","",_xlfn.IFNA(VLOOKUP(LEFT(D512,2), SADC_Prefixes!$A$2:$B$20, 2, FALSE),"Non SADC/DX"))</f>
        <v/>
      </c>
    </row>
    <row r="513" spans="13:18" x14ac:dyDescent="0.15">
      <c r="M513" s="10" t="str">
        <f>IF(D513="","",IF(OR(NOT(ISNA(VLOOKUP(LEFT(D513,3),SADC_Prefixes!$A$1:$B$21,2,FALSE))),NOT(ISNA(VLOOKUP(LEFT(D513,2),SADC_Prefixes!$A$1:$B$21,2,FALSE)))),IF(OR(E513="30m",E513="60m"),2,1),0))</f>
        <v/>
      </c>
      <c r="N513" s="10" t="str">
        <f>IF(D513="","",IF(AND(COUNTIFS($D$2:D513,D513,$E$2:E513,E513,$F$2:F513,F513)=1,M513&gt;0),M513,0))</f>
        <v/>
      </c>
      <c r="O513" s="10" t="str">
        <f>IF(AND(D513&lt;&gt;"",COUNTIFS($D$2:D513,D513,$E$2:E513,E513,$F$2:F513,F513)&gt;1),"Dupe","")</f>
        <v/>
      </c>
      <c r="P513" s="10" t="str">
        <f>IF(J513="","",IF(AND(NOT(ISNA(MATCH(J513,SADC_Prefixes!$F$1:$F$83,0))),COUNTIF($J$2:J513,J513)=1),1,""))</f>
        <v/>
      </c>
      <c r="Q513" s="10" t="str">
        <f>IF(D513="","",IF(AND(NOT(ISNA(MATCH(LEFT(D513,2), SADC_Prefixes!A:A, 0))),COUNTIF($D$2:D513, LEFT(D513,2)&amp;"*")=1),1,""))</f>
        <v/>
      </c>
      <c r="R513" s="10" t="str">
        <f>IF(D513="","",_xlfn.IFNA(VLOOKUP(LEFT(D513,2), SADC_Prefixes!$A$2:$B$20, 2, FALSE),"Non SADC/DX"))</f>
        <v/>
      </c>
    </row>
    <row r="514" spans="13:18" x14ac:dyDescent="0.15">
      <c r="M514" s="10" t="str">
        <f>IF(D514="","",IF(OR(NOT(ISNA(VLOOKUP(LEFT(D514,3),SADC_Prefixes!$A$1:$B$21,2,FALSE))),NOT(ISNA(VLOOKUP(LEFT(D514,2),SADC_Prefixes!$A$1:$B$21,2,FALSE)))),IF(OR(E514="30m",E514="60m"),2,1),0))</f>
        <v/>
      </c>
      <c r="N514" s="10" t="str">
        <f>IF(D514="","",IF(AND(COUNTIFS($D$2:D514,D514,$E$2:E514,E514,$F$2:F514,F514)=1,M514&gt;0),M514,0))</f>
        <v/>
      </c>
      <c r="O514" s="10" t="str">
        <f>IF(AND(D514&lt;&gt;"",COUNTIFS($D$2:D514,D514,$E$2:E514,E514,$F$2:F514,F514)&gt;1),"Dupe","")</f>
        <v/>
      </c>
      <c r="P514" s="10" t="str">
        <f>IF(J514="","",IF(AND(NOT(ISNA(MATCH(J514,SADC_Prefixes!$F$1:$F$83,0))),COUNTIF($J$2:J514,J514)=1),1,""))</f>
        <v/>
      </c>
      <c r="Q514" s="10" t="str">
        <f>IF(D514="","",IF(AND(NOT(ISNA(MATCH(LEFT(D514,2), SADC_Prefixes!A:A, 0))),COUNTIF($D$2:D514, LEFT(D514,2)&amp;"*")=1),1,""))</f>
        <v/>
      </c>
      <c r="R514" s="10" t="str">
        <f>IF(D514="","",_xlfn.IFNA(VLOOKUP(LEFT(D514,2), SADC_Prefixes!$A$2:$B$20, 2, FALSE),"Non SADC/DX"))</f>
        <v/>
      </c>
    </row>
    <row r="515" spans="13:18" x14ac:dyDescent="0.15">
      <c r="M515" s="10" t="str">
        <f>IF(D515="","",IF(OR(NOT(ISNA(VLOOKUP(LEFT(D515,3),SADC_Prefixes!$A$1:$B$21,2,FALSE))),NOT(ISNA(VLOOKUP(LEFT(D515,2),SADC_Prefixes!$A$1:$B$21,2,FALSE)))),IF(OR(E515="30m",E515="60m"),2,1),0))</f>
        <v/>
      </c>
      <c r="N515" s="10" t="str">
        <f>IF(D515="","",IF(AND(COUNTIFS($D$2:D515,D515,$E$2:E515,E515,$F$2:F515,F515)=1,M515&gt;0),M515,0))</f>
        <v/>
      </c>
      <c r="O515" s="10" t="str">
        <f>IF(AND(D515&lt;&gt;"",COUNTIFS($D$2:D515,D515,$E$2:E515,E515,$F$2:F515,F515)&gt;1),"Dupe","")</f>
        <v/>
      </c>
      <c r="P515" s="10" t="str">
        <f>IF(J515="","",IF(AND(NOT(ISNA(MATCH(J515,SADC_Prefixes!$F$1:$F$83,0))),COUNTIF($J$2:J515,J515)=1),1,""))</f>
        <v/>
      </c>
      <c r="Q515" s="10" t="str">
        <f>IF(D515="","",IF(AND(NOT(ISNA(MATCH(LEFT(D515,2), SADC_Prefixes!A:A, 0))),COUNTIF($D$2:D515, LEFT(D515,2)&amp;"*")=1),1,""))</f>
        <v/>
      </c>
      <c r="R515" s="10" t="str">
        <f>IF(D515="","",_xlfn.IFNA(VLOOKUP(LEFT(D515,2), SADC_Prefixes!$A$2:$B$20, 2, FALSE),"Non SADC/DX"))</f>
        <v/>
      </c>
    </row>
    <row r="516" spans="13:18" x14ac:dyDescent="0.15">
      <c r="M516" s="10" t="str">
        <f>IF(D516="","",IF(OR(NOT(ISNA(VLOOKUP(LEFT(D516,3),SADC_Prefixes!$A$1:$B$21,2,FALSE))),NOT(ISNA(VLOOKUP(LEFT(D516,2),SADC_Prefixes!$A$1:$B$21,2,FALSE)))),IF(OR(E516="30m",E516="60m"),2,1),0))</f>
        <v/>
      </c>
      <c r="N516" s="10" t="str">
        <f>IF(D516="","",IF(AND(COUNTIFS($D$2:D516,D516,$E$2:E516,E516,$F$2:F516,F516)=1,M516&gt;0),M516,0))</f>
        <v/>
      </c>
      <c r="O516" s="10" t="str">
        <f>IF(AND(D516&lt;&gt;"",COUNTIFS($D$2:D516,D516,$E$2:E516,E516,$F$2:F516,F516)&gt;1),"Dupe","")</f>
        <v/>
      </c>
      <c r="P516" s="10" t="str">
        <f>IF(J516="","",IF(AND(NOT(ISNA(MATCH(J516,SADC_Prefixes!$F$1:$F$83,0))),COUNTIF($J$2:J516,J516)=1),1,""))</f>
        <v/>
      </c>
      <c r="Q516" s="10" t="str">
        <f>IF(D516="","",IF(AND(NOT(ISNA(MATCH(LEFT(D516,2), SADC_Prefixes!A:A, 0))),COUNTIF($D$2:D516, LEFT(D516,2)&amp;"*")=1),1,""))</f>
        <v/>
      </c>
      <c r="R516" s="10" t="str">
        <f>IF(D516="","",_xlfn.IFNA(VLOOKUP(LEFT(D516,2), SADC_Prefixes!$A$2:$B$20, 2, FALSE),"Non SADC/DX"))</f>
        <v/>
      </c>
    </row>
    <row r="517" spans="13:18" x14ac:dyDescent="0.15">
      <c r="M517" s="10" t="str">
        <f>IF(D517="","",IF(OR(NOT(ISNA(VLOOKUP(LEFT(D517,3),SADC_Prefixes!$A$1:$B$21,2,FALSE))),NOT(ISNA(VLOOKUP(LEFT(D517,2),SADC_Prefixes!$A$1:$B$21,2,FALSE)))),IF(OR(E517="30m",E517="60m"),2,1),0))</f>
        <v/>
      </c>
      <c r="N517" s="10" t="str">
        <f>IF(D517="","",IF(AND(COUNTIFS($D$2:D517,D517,$E$2:E517,E517,$F$2:F517,F517)=1,M517&gt;0),M517,0))</f>
        <v/>
      </c>
      <c r="O517" s="10" t="str">
        <f>IF(AND(D517&lt;&gt;"",COUNTIFS($D$2:D517,D517,$E$2:E517,E517,$F$2:F517,F517)&gt;1),"Dupe","")</f>
        <v/>
      </c>
      <c r="P517" s="10" t="str">
        <f>IF(J517="","",IF(AND(NOT(ISNA(MATCH(J517,SADC_Prefixes!$F$1:$F$83,0))),COUNTIF($J$2:J517,J517)=1),1,""))</f>
        <v/>
      </c>
      <c r="Q517" s="10" t="str">
        <f>IF(D517="","",IF(AND(NOT(ISNA(MATCH(LEFT(D517,2), SADC_Prefixes!A:A, 0))),COUNTIF($D$2:D517, LEFT(D517,2)&amp;"*")=1),1,""))</f>
        <v/>
      </c>
      <c r="R517" s="10" t="str">
        <f>IF(D517="","",_xlfn.IFNA(VLOOKUP(LEFT(D517,2), SADC_Prefixes!$A$2:$B$20, 2, FALSE),"Non SADC/DX"))</f>
        <v/>
      </c>
    </row>
    <row r="518" spans="13:18" x14ac:dyDescent="0.15">
      <c r="M518" s="10" t="str">
        <f>IF(D518="","",IF(OR(NOT(ISNA(VLOOKUP(LEFT(D518,3),SADC_Prefixes!$A$1:$B$21,2,FALSE))),NOT(ISNA(VLOOKUP(LEFT(D518,2),SADC_Prefixes!$A$1:$B$21,2,FALSE)))),IF(OR(E518="30m",E518="60m"),2,1),0))</f>
        <v/>
      </c>
      <c r="N518" s="10" t="str">
        <f>IF(D518="","",IF(AND(COUNTIFS($D$2:D518,D518,$E$2:E518,E518,$F$2:F518,F518)=1,M518&gt;0),M518,0))</f>
        <v/>
      </c>
      <c r="O518" s="10" t="str">
        <f>IF(AND(D518&lt;&gt;"",COUNTIFS($D$2:D518,D518,$E$2:E518,E518,$F$2:F518,F518)&gt;1),"Dupe","")</f>
        <v/>
      </c>
      <c r="P518" s="10" t="str">
        <f>IF(J518="","",IF(AND(NOT(ISNA(MATCH(J518,SADC_Prefixes!$F$1:$F$83,0))),COUNTIF($J$2:J518,J518)=1),1,""))</f>
        <v/>
      </c>
      <c r="Q518" s="10" t="str">
        <f>IF(D518="","",IF(AND(NOT(ISNA(MATCH(LEFT(D518,2), SADC_Prefixes!A:A, 0))),COUNTIF($D$2:D518, LEFT(D518,2)&amp;"*")=1),1,""))</f>
        <v/>
      </c>
      <c r="R518" s="10" t="str">
        <f>IF(D518="","",_xlfn.IFNA(VLOOKUP(LEFT(D518,2), SADC_Prefixes!$A$2:$B$20, 2, FALSE),"Non SADC/DX"))</f>
        <v/>
      </c>
    </row>
    <row r="519" spans="13:18" x14ac:dyDescent="0.15">
      <c r="M519" s="10" t="str">
        <f>IF(D519="","",IF(OR(NOT(ISNA(VLOOKUP(LEFT(D519,3),SADC_Prefixes!$A$1:$B$21,2,FALSE))),NOT(ISNA(VLOOKUP(LEFT(D519,2),SADC_Prefixes!$A$1:$B$21,2,FALSE)))),IF(OR(E519="30m",E519="60m"),2,1),0))</f>
        <v/>
      </c>
      <c r="N519" s="10" t="str">
        <f>IF(D519="","",IF(AND(COUNTIFS($D$2:D519,D519,$E$2:E519,E519,$F$2:F519,F519)=1,M519&gt;0),M519,0))</f>
        <v/>
      </c>
      <c r="O519" s="10" t="str">
        <f>IF(AND(D519&lt;&gt;"",COUNTIFS($D$2:D519,D519,$E$2:E519,E519,$F$2:F519,F519)&gt;1),"Dupe","")</f>
        <v/>
      </c>
      <c r="P519" s="10" t="str">
        <f>IF(J519="","",IF(AND(NOT(ISNA(MATCH(J519,SADC_Prefixes!$F$1:$F$83,0))),COUNTIF($J$2:J519,J519)=1),1,""))</f>
        <v/>
      </c>
      <c r="Q519" s="10" t="str">
        <f>IF(D519="","",IF(AND(NOT(ISNA(MATCH(LEFT(D519,2), SADC_Prefixes!A:A, 0))),COUNTIF($D$2:D519, LEFT(D519,2)&amp;"*")=1),1,""))</f>
        <v/>
      </c>
      <c r="R519" s="10" t="str">
        <f>IF(D519="","",_xlfn.IFNA(VLOOKUP(LEFT(D519,2), SADC_Prefixes!$A$2:$B$20, 2, FALSE),"Non SADC/DX"))</f>
        <v/>
      </c>
    </row>
    <row r="520" spans="13:18" x14ac:dyDescent="0.15">
      <c r="M520" s="10" t="str">
        <f>IF(D520="","",IF(OR(NOT(ISNA(VLOOKUP(LEFT(D520,3),SADC_Prefixes!$A$1:$B$21,2,FALSE))),NOT(ISNA(VLOOKUP(LEFT(D520,2),SADC_Prefixes!$A$1:$B$21,2,FALSE)))),IF(OR(E520="30m",E520="60m"),2,1),0))</f>
        <v/>
      </c>
      <c r="N520" s="10" t="str">
        <f>IF(D520="","",IF(AND(COUNTIFS($D$2:D520,D520,$E$2:E520,E520,$F$2:F520,F520)=1,M520&gt;0),M520,0))</f>
        <v/>
      </c>
      <c r="O520" s="10" t="str">
        <f>IF(AND(D520&lt;&gt;"",COUNTIFS($D$2:D520,D520,$E$2:E520,E520,$F$2:F520,F520)&gt;1),"Dupe","")</f>
        <v/>
      </c>
      <c r="P520" s="10" t="str">
        <f>IF(J520="","",IF(AND(NOT(ISNA(MATCH(J520,SADC_Prefixes!$F$1:$F$83,0))),COUNTIF($J$2:J520,J520)=1),1,""))</f>
        <v/>
      </c>
      <c r="Q520" s="10" t="str">
        <f>IF(D520="","",IF(AND(NOT(ISNA(MATCH(LEFT(D520,2), SADC_Prefixes!A:A, 0))),COUNTIF($D$2:D520, LEFT(D520,2)&amp;"*")=1),1,""))</f>
        <v/>
      </c>
      <c r="R520" s="10" t="str">
        <f>IF(D520="","",_xlfn.IFNA(VLOOKUP(LEFT(D520,2), SADC_Prefixes!$A$2:$B$20, 2, FALSE),"Non SADC/DX"))</f>
        <v/>
      </c>
    </row>
    <row r="521" spans="13:18" x14ac:dyDescent="0.15">
      <c r="M521" s="10" t="str">
        <f>IF(D521="","",IF(OR(NOT(ISNA(VLOOKUP(LEFT(D521,3),SADC_Prefixes!$A$1:$B$21,2,FALSE))),NOT(ISNA(VLOOKUP(LEFT(D521,2),SADC_Prefixes!$A$1:$B$21,2,FALSE)))),IF(OR(E521="30m",E521="60m"),2,1),0))</f>
        <v/>
      </c>
      <c r="N521" s="10" t="str">
        <f>IF(D521="","",IF(AND(COUNTIFS($D$2:D521,D521,$E$2:E521,E521,$F$2:F521,F521)=1,M521&gt;0),M521,0))</f>
        <v/>
      </c>
      <c r="O521" s="10" t="str">
        <f>IF(AND(D521&lt;&gt;"",COUNTIFS($D$2:D521,D521,$E$2:E521,E521,$F$2:F521,F521)&gt;1),"Dupe","")</f>
        <v/>
      </c>
      <c r="P521" s="10" t="str">
        <f>IF(J521="","",IF(AND(NOT(ISNA(MATCH(J521,SADC_Prefixes!$F$1:$F$83,0))),COUNTIF($J$2:J521,J521)=1),1,""))</f>
        <v/>
      </c>
      <c r="Q521" s="10" t="str">
        <f>IF(D521="","",IF(AND(NOT(ISNA(MATCH(LEFT(D521,2), SADC_Prefixes!A:A, 0))),COUNTIF($D$2:D521, LEFT(D521,2)&amp;"*")=1),1,""))</f>
        <v/>
      </c>
      <c r="R521" s="10" t="str">
        <f>IF(D521="","",_xlfn.IFNA(VLOOKUP(LEFT(D521,2), SADC_Prefixes!$A$2:$B$20, 2, FALSE),"Non SADC/DX"))</f>
        <v/>
      </c>
    </row>
    <row r="522" spans="13:18" x14ac:dyDescent="0.15">
      <c r="M522" s="10" t="str">
        <f>IF(D522="","",IF(OR(NOT(ISNA(VLOOKUP(LEFT(D522,3),SADC_Prefixes!$A$1:$B$21,2,FALSE))),NOT(ISNA(VLOOKUP(LEFT(D522,2),SADC_Prefixes!$A$1:$B$21,2,FALSE)))),IF(OR(E522="30m",E522="60m"),2,1),0))</f>
        <v/>
      </c>
      <c r="N522" s="10" t="str">
        <f>IF(D522="","",IF(AND(COUNTIFS($D$2:D522,D522,$E$2:E522,E522,$F$2:F522,F522)=1,M522&gt;0),M522,0))</f>
        <v/>
      </c>
      <c r="O522" s="10" t="str">
        <f>IF(AND(D522&lt;&gt;"",COUNTIFS($D$2:D522,D522,$E$2:E522,E522,$F$2:F522,F522)&gt;1),"Dupe","")</f>
        <v/>
      </c>
      <c r="P522" s="10" t="str">
        <f>IF(J522="","",IF(AND(NOT(ISNA(MATCH(J522,SADC_Prefixes!$F$1:$F$83,0))),COUNTIF($J$2:J522,J522)=1),1,""))</f>
        <v/>
      </c>
      <c r="Q522" s="10" t="str">
        <f>IF(D522="","",IF(AND(NOT(ISNA(MATCH(LEFT(D522,2), SADC_Prefixes!A:A, 0))),COUNTIF($D$2:D522, LEFT(D522,2)&amp;"*")=1),1,""))</f>
        <v/>
      </c>
      <c r="R522" s="10" t="str">
        <f>IF(D522="","",_xlfn.IFNA(VLOOKUP(LEFT(D522,2), SADC_Prefixes!$A$2:$B$20, 2, FALSE),"Non SADC/DX"))</f>
        <v/>
      </c>
    </row>
    <row r="523" spans="13:18" x14ac:dyDescent="0.15">
      <c r="M523" s="10" t="str">
        <f>IF(D523="","",IF(OR(NOT(ISNA(VLOOKUP(LEFT(D523,3),SADC_Prefixes!$A$1:$B$21,2,FALSE))),NOT(ISNA(VLOOKUP(LEFT(D523,2),SADC_Prefixes!$A$1:$B$21,2,FALSE)))),IF(OR(E523="30m",E523="60m"),2,1),0))</f>
        <v/>
      </c>
      <c r="N523" s="10" t="str">
        <f>IF(D523="","",IF(AND(COUNTIFS($D$2:D523,D523,$E$2:E523,E523,$F$2:F523,F523)=1,M523&gt;0),M523,0))</f>
        <v/>
      </c>
      <c r="O523" s="10" t="str">
        <f>IF(AND(D523&lt;&gt;"",COUNTIFS($D$2:D523,D523,$E$2:E523,E523,$F$2:F523,F523)&gt;1),"Dupe","")</f>
        <v/>
      </c>
      <c r="P523" s="10" t="str">
        <f>IF(J523="","",IF(AND(NOT(ISNA(MATCH(J523,SADC_Prefixes!$F$1:$F$83,0))),COUNTIF($J$2:J523,J523)=1),1,""))</f>
        <v/>
      </c>
      <c r="Q523" s="10" t="str">
        <f>IF(D523="","",IF(AND(NOT(ISNA(MATCH(LEFT(D523,2), SADC_Prefixes!A:A, 0))),COUNTIF($D$2:D523, LEFT(D523,2)&amp;"*")=1),1,""))</f>
        <v/>
      </c>
      <c r="R523" s="10" t="str">
        <f>IF(D523="","",_xlfn.IFNA(VLOOKUP(LEFT(D523,2), SADC_Prefixes!$A$2:$B$20, 2, FALSE),"Non SADC/DX"))</f>
        <v/>
      </c>
    </row>
    <row r="524" spans="13:18" x14ac:dyDescent="0.15">
      <c r="M524" s="10" t="str">
        <f>IF(D524="","",IF(OR(NOT(ISNA(VLOOKUP(LEFT(D524,3),SADC_Prefixes!$A$1:$B$21,2,FALSE))),NOT(ISNA(VLOOKUP(LEFT(D524,2),SADC_Prefixes!$A$1:$B$21,2,FALSE)))),IF(OR(E524="30m",E524="60m"),2,1),0))</f>
        <v/>
      </c>
      <c r="N524" s="10" t="str">
        <f>IF(D524="","",IF(AND(COUNTIFS($D$2:D524,D524,$E$2:E524,E524,$F$2:F524,F524)=1,M524&gt;0),M524,0))</f>
        <v/>
      </c>
      <c r="O524" s="10" t="str">
        <f>IF(AND(D524&lt;&gt;"",COUNTIFS($D$2:D524,D524,$E$2:E524,E524,$F$2:F524,F524)&gt;1),"Dupe","")</f>
        <v/>
      </c>
      <c r="P524" s="10" t="str">
        <f>IF(J524="","",IF(AND(NOT(ISNA(MATCH(J524,SADC_Prefixes!$F$1:$F$83,0))),COUNTIF($J$2:J524,J524)=1),1,""))</f>
        <v/>
      </c>
      <c r="Q524" s="10" t="str">
        <f>IF(D524="","",IF(AND(NOT(ISNA(MATCH(LEFT(D524,2), SADC_Prefixes!A:A, 0))),COUNTIF($D$2:D524, LEFT(D524,2)&amp;"*")=1),1,""))</f>
        <v/>
      </c>
      <c r="R524" s="10" t="str">
        <f>IF(D524="","",_xlfn.IFNA(VLOOKUP(LEFT(D524,2), SADC_Prefixes!$A$2:$B$20, 2, FALSE),"Non SADC/DX"))</f>
        <v/>
      </c>
    </row>
    <row r="525" spans="13:18" x14ac:dyDescent="0.15">
      <c r="M525" s="10" t="str">
        <f>IF(D525="","",IF(OR(NOT(ISNA(VLOOKUP(LEFT(D525,3),SADC_Prefixes!$A$1:$B$21,2,FALSE))),NOT(ISNA(VLOOKUP(LEFT(D525,2),SADC_Prefixes!$A$1:$B$21,2,FALSE)))),IF(OR(E525="30m",E525="60m"),2,1),0))</f>
        <v/>
      </c>
      <c r="N525" s="10" t="str">
        <f>IF(D525="","",IF(AND(COUNTIFS($D$2:D525,D525,$E$2:E525,E525,$F$2:F525,F525)=1,M525&gt;0),M525,0))</f>
        <v/>
      </c>
      <c r="O525" s="10" t="str">
        <f>IF(AND(D525&lt;&gt;"",COUNTIFS($D$2:D525,D525,$E$2:E525,E525,$F$2:F525,F525)&gt;1),"Dupe","")</f>
        <v/>
      </c>
      <c r="P525" s="10" t="str">
        <f>IF(J525="","",IF(AND(NOT(ISNA(MATCH(J525,SADC_Prefixes!$F$1:$F$83,0))),COUNTIF($J$2:J525,J525)=1),1,""))</f>
        <v/>
      </c>
      <c r="Q525" s="10" t="str">
        <f>IF(D525="","",IF(AND(NOT(ISNA(MATCH(LEFT(D525,2), SADC_Prefixes!A:A, 0))),COUNTIF($D$2:D525, LEFT(D525,2)&amp;"*")=1),1,""))</f>
        <v/>
      </c>
      <c r="R525" s="10" t="str">
        <f>IF(D525="","",_xlfn.IFNA(VLOOKUP(LEFT(D525,2), SADC_Prefixes!$A$2:$B$20, 2, FALSE),"Non SADC/DX"))</f>
        <v/>
      </c>
    </row>
    <row r="526" spans="13:18" x14ac:dyDescent="0.15">
      <c r="M526" s="10" t="str">
        <f>IF(D526="","",IF(OR(NOT(ISNA(VLOOKUP(LEFT(D526,3),SADC_Prefixes!$A$1:$B$21,2,FALSE))),NOT(ISNA(VLOOKUP(LEFT(D526,2),SADC_Prefixes!$A$1:$B$21,2,FALSE)))),IF(OR(E526="30m",E526="60m"),2,1),0))</f>
        <v/>
      </c>
      <c r="N526" s="10" t="str">
        <f>IF(D526="","",IF(AND(COUNTIFS($D$2:D526,D526,$E$2:E526,E526,$F$2:F526,F526)=1,M526&gt;0),M526,0))</f>
        <v/>
      </c>
      <c r="O526" s="10" t="str">
        <f>IF(AND(D526&lt;&gt;"",COUNTIFS($D$2:D526,D526,$E$2:E526,E526,$F$2:F526,F526)&gt;1),"Dupe","")</f>
        <v/>
      </c>
      <c r="P526" s="10" t="str">
        <f>IF(J526="","",IF(AND(NOT(ISNA(MATCH(J526,SADC_Prefixes!$F$1:$F$83,0))),COUNTIF($J$2:J526,J526)=1),1,""))</f>
        <v/>
      </c>
      <c r="Q526" s="10" t="str">
        <f>IF(D526="","",IF(AND(NOT(ISNA(MATCH(LEFT(D526,2), SADC_Prefixes!A:A, 0))),COUNTIF($D$2:D526, LEFT(D526,2)&amp;"*")=1),1,""))</f>
        <v/>
      </c>
      <c r="R526" s="10" t="str">
        <f>IF(D526="","",_xlfn.IFNA(VLOOKUP(LEFT(D526,2), SADC_Prefixes!$A$2:$B$20, 2, FALSE),"Non SADC/DX"))</f>
        <v/>
      </c>
    </row>
    <row r="527" spans="13:18" x14ac:dyDescent="0.15">
      <c r="M527" s="10" t="str">
        <f>IF(D527="","",IF(OR(NOT(ISNA(VLOOKUP(LEFT(D527,3),SADC_Prefixes!$A$1:$B$21,2,FALSE))),NOT(ISNA(VLOOKUP(LEFT(D527,2),SADC_Prefixes!$A$1:$B$21,2,FALSE)))),IF(OR(E527="30m",E527="60m"),2,1),0))</f>
        <v/>
      </c>
      <c r="N527" s="10" t="str">
        <f>IF(D527="","",IF(AND(COUNTIFS($D$2:D527,D527,$E$2:E527,E527,$F$2:F527,F527)=1,M527&gt;0),M527,0))</f>
        <v/>
      </c>
      <c r="O527" s="10" t="str">
        <f>IF(AND(D527&lt;&gt;"",COUNTIFS($D$2:D527,D527,$E$2:E527,E527,$F$2:F527,F527)&gt;1),"Dupe","")</f>
        <v/>
      </c>
      <c r="P527" s="10" t="str">
        <f>IF(J527="","",IF(AND(NOT(ISNA(MATCH(J527,SADC_Prefixes!$F$1:$F$83,0))),COUNTIF($J$2:J527,J527)=1),1,""))</f>
        <v/>
      </c>
      <c r="Q527" s="10" t="str">
        <f>IF(D527="","",IF(AND(NOT(ISNA(MATCH(LEFT(D527,2), SADC_Prefixes!A:A, 0))),COUNTIF($D$2:D527, LEFT(D527,2)&amp;"*")=1),1,""))</f>
        <v/>
      </c>
      <c r="R527" s="10" t="str">
        <f>IF(D527="","",_xlfn.IFNA(VLOOKUP(LEFT(D527,2), SADC_Prefixes!$A$2:$B$20, 2, FALSE),"Non SADC/DX"))</f>
        <v/>
      </c>
    </row>
    <row r="528" spans="13:18" x14ac:dyDescent="0.15">
      <c r="M528" s="10" t="str">
        <f>IF(D528="","",IF(OR(NOT(ISNA(VLOOKUP(LEFT(D528,3),SADC_Prefixes!$A$1:$B$21,2,FALSE))),NOT(ISNA(VLOOKUP(LEFT(D528,2),SADC_Prefixes!$A$1:$B$21,2,FALSE)))),IF(OR(E528="30m",E528="60m"),2,1),0))</f>
        <v/>
      </c>
      <c r="N528" s="10" t="str">
        <f>IF(D528="","",IF(AND(COUNTIFS($D$2:D528,D528,$E$2:E528,E528,$F$2:F528,F528)=1,M528&gt;0),M528,0))</f>
        <v/>
      </c>
      <c r="O528" s="10" t="str">
        <f>IF(AND(D528&lt;&gt;"",COUNTIFS($D$2:D528,D528,$E$2:E528,E528,$F$2:F528,F528)&gt;1),"Dupe","")</f>
        <v/>
      </c>
      <c r="P528" s="10" t="str">
        <f>IF(J528="","",IF(AND(NOT(ISNA(MATCH(J528,SADC_Prefixes!$F$1:$F$83,0))),COUNTIF($J$2:J528,J528)=1),1,""))</f>
        <v/>
      </c>
      <c r="Q528" s="10" t="str">
        <f>IF(D528="","",IF(AND(NOT(ISNA(MATCH(LEFT(D528,2), SADC_Prefixes!A:A, 0))),COUNTIF($D$2:D528, LEFT(D528,2)&amp;"*")=1),1,""))</f>
        <v/>
      </c>
      <c r="R528" s="10" t="str">
        <f>IF(D528="","",_xlfn.IFNA(VLOOKUP(LEFT(D528,2), SADC_Prefixes!$A$2:$B$20, 2, FALSE),"Non SADC/DX"))</f>
        <v/>
      </c>
    </row>
    <row r="529" spans="13:18" x14ac:dyDescent="0.15">
      <c r="M529" s="10" t="str">
        <f>IF(D529="","",IF(OR(NOT(ISNA(VLOOKUP(LEFT(D529,3),SADC_Prefixes!$A$1:$B$21,2,FALSE))),NOT(ISNA(VLOOKUP(LEFT(D529,2),SADC_Prefixes!$A$1:$B$21,2,FALSE)))),IF(OR(E529="30m",E529="60m"),2,1),0))</f>
        <v/>
      </c>
      <c r="N529" s="10" t="str">
        <f>IF(D529="","",IF(AND(COUNTIFS($D$2:D529,D529,$E$2:E529,E529,$F$2:F529,F529)=1,M529&gt;0),M529,0))</f>
        <v/>
      </c>
      <c r="O529" s="10" t="str">
        <f>IF(AND(D529&lt;&gt;"",COUNTIFS($D$2:D529,D529,$E$2:E529,E529,$F$2:F529,F529)&gt;1),"Dupe","")</f>
        <v/>
      </c>
      <c r="P529" s="10" t="str">
        <f>IF(J529="","",IF(AND(NOT(ISNA(MATCH(J529,SADC_Prefixes!$F$1:$F$83,0))),COUNTIF($J$2:J529,J529)=1),1,""))</f>
        <v/>
      </c>
      <c r="Q529" s="10" t="str">
        <f>IF(D529="","",IF(AND(NOT(ISNA(MATCH(LEFT(D529,2), SADC_Prefixes!A:A, 0))),COUNTIF($D$2:D529, LEFT(D529,2)&amp;"*")=1),1,""))</f>
        <v/>
      </c>
      <c r="R529" s="10" t="str">
        <f>IF(D529="","",_xlfn.IFNA(VLOOKUP(LEFT(D529,2), SADC_Prefixes!$A$2:$B$20, 2, FALSE),"Non SADC/DX"))</f>
        <v/>
      </c>
    </row>
    <row r="530" spans="13:18" x14ac:dyDescent="0.15">
      <c r="M530" s="10" t="str">
        <f>IF(D530="","",IF(OR(NOT(ISNA(VLOOKUP(LEFT(D530,3),SADC_Prefixes!$A$1:$B$21,2,FALSE))),NOT(ISNA(VLOOKUP(LEFT(D530,2),SADC_Prefixes!$A$1:$B$21,2,FALSE)))),IF(OR(E530="30m",E530="60m"),2,1),0))</f>
        <v/>
      </c>
      <c r="N530" s="10" t="str">
        <f>IF(D530="","",IF(AND(COUNTIFS($D$2:D530,D530,$E$2:E530,E530,$F$2:F530,F530)=1,M530&gt;0),M530,0))</f>
        <v/>
      </c>
      <c r="O530" s="10" t="str">
        <f>IF(AND(D530&lt;&gt;"",COUNTIFS($D$2:D530,D530,$E$2:E530,E530,$F$2:F530,F530)&gt;1),"Dupe","")</f>
        <v/>
      </c>
      <c r="P530" s="10" t="str">
        <f>IF(J530="","",IF(AND(NOT(ISNA(MATCH(J530,SADC_Prefixes!$F$1:$F$83,0))),COUNTIF($J$2:J530,J530)=1),1,""))</f>
        <v/>
      </c>
      <c r="Q530" s="10" t="str">
        <f>IF(D530="","",IF(AND(NOT(ISNA(MATCH(LEFT(D530,2), SADC_Prefixes!A:A, 0))),COUNTIF($D$2:D530, LEFT(D530,2)&amp;"*")=1),1,""))</f>
        <v/>
      </c>
      <c r="R530" s="10" t="str">
        <f>IF(D530="","",_xlfn.IFNA(VLOOKUP(LEFT(D530,2), SADC_Prefixes!$A$2:$B$20, 2, FALSE),"Non SADC/DX"))</f>
        <v/>
      </c>
    </row>
    <row r="531" spans="13:18" x14ac:dyDescent="0.15">
      <c r="M531" s="10" t="str">
        <f>IF(D531="","",IF(OR(NOT(ISNA(VLOOKUP(LEFT(D531,3),SADC_Prefixes!$A$1:$B$21,2,FALSE))),NOT(ISNA(VLOOKUP(LEFT(D531,2),SADC_Prefixes!$A$1:$B$21,2,FALSE)))),IF(OR(E531="30m",E531="60m"),2,1),0))</f>
        <v/>
      </c>
      <c r="N531" s="10" t="str">
        <f>IF(D531="","",IF(AND(COUNTIFS($D$2:D531,D531,$E$2:E531,E531,$F$2:F531,F531)=1,M531&gt;0),M531,0))</f>
        <v/>
      </c>
      <c r="O531" s="10" t="str">
        <f>IF(AND(D531&lt;&gt;"",COUNTIFS($D$2:D531,D531,$E$2:E531,E531,$F$2:F531,F531)&gt;1),"Dupe","")</f>
        <v/>
      </c>
      <c r="P531" s="10" t="str">
        <f>IF(J531="","",IF(AND(NOT(ISNA(MATCH(J531,SADC_Prefixes!$F$1:$F$83,0))),COUNTIF($J$2:J531,J531)=1),1,""))</f>
        <v/>
      </c>
      <c r="Q531" s="10" t="str">
        <f>IF(D531="","",IF(AND(NOT(ISNA(MATCH(LEFT(D531,2), SADC_Prefixes!A:A, 0))),COUNTIF($D$2:D531, LEFT(D531,2)&amp;"*")=1),1,""))</f>
        <v/>
      </c>
      <c r="R531" s="10" t="str">
        <f>IF(D531="","",_xlfn.IFNA(VLOOKUP(LEFT(D531,2), SADC_Prefixes!$A$2:$B$20, 2, FALSE),"Non SADC/DX"))</f>
        <v/>
      </c>
    </row>
    <row r="532" spans="13:18" x14ac:dyDescent="0.15">
      <c r="M532" s="10" t="str">
        <f>IF(D532="","",IF(OR(NOT(ISNA(VLOOKUP(LEFT(D532,3),SADC_Prefixes!$A$1:$B$21,2,FALSE))),NOT(ISNA(VLOOKUP(LEFT(D532,2),SADC_Prefixes!$A$1:$B$21,2,FALSE)))),IF(OR(E532="30m",E532="60m"),2,1),0))</f>
        <v/>
      </c>
      <c r="N532" s="10" t="str">
        <f>IF(D532="","",IF(AND(COUNTIFS($D$2:D532,D532,$E$2:E532,E532,$F$2:F532,F532)=1,M532&gt;0),M532,0))</f>
        <v/>
      </c>
      <c r="O532" s="10" t="str">
        <f>IF(AND(D532&lt;&gt;"",COUNTIFS($D$2:D532,D532,$E$2:E532,E532,$F$2:F532,F532)&gt;1),"Dupe","")</f>
        <v/>
      </c>
      <c r="P532" s="10" t="str">
        <f>IF(J532="","",IF(AND(NOT(ISNA(MATCH(J532,SADC_Prefixes!$F$1:$F$83,0))),COUNTIF($J$2:J532,J532)=1),1,""))</f>
        <v/>
      </c>
      <c r="Q532" s="10" t="str">
        <f>IF(D532="","",IF(AND(NOT(ISNA(MATCH(LEFT(D532,2), SADC_Prefixes!A:A, 0))),COUNTIF($D$2:D532, LEFT(D532,2)&amp;"*")=1),1,""))</f>
        <v/>
      </c>
      <c r="R532" s="10" t="str">
        <f>IF(D532="","",_xlfn.IFNA(VLOOKUP(LEFT(D532,2), SADC_Prefixes!$A$2:$B$20, 2, FALSE),"Non SADC/DX"))</f>
        <v/>
      </c>
    </row>
    <row r="533" spans="13:18" x14ac:dyDescent="0.15">
      <c r="M533" s="10" t="str">
        <f>IF(D533="","",IF(OR(NOT(ISNA(VLOOKUP(LEFT(D533,3),SADC_Prefixes!$A$1:$B$21,2,FALSE))),NOT(ISNA(VLOOKUP(LEFT(D533,2),SADC_Prefixes!$A$1:$B$21,2,FALSE)))),IF(OR(E533="30m",E533="60m"),2,1),0))</f>
        <v/>
      </c>
      <c r="N533" s="10" t="str">
        <f>IF(D533="","",IF(AND(COUNTIFS($D$2:D533,D533,$E$2:E533,E533,$F$2:F533,F533)=1,M533&gt;0),M533,0))</f>
        <v/>
      </c>
      <c r="O533" s="10" t="str">
        <f>IF(AND(D533&lt;&gt;"",COUNTIFS($D$2:D533,D533,$E$2:E533,E533,$F$2:F533,F533)&gt;1),"Dupe","")</f>
        <v/>
      </c>
      <c r="P533" s="10" t="str">
        <f>IF(J533="","",IF(AND(NOT(ISNA(MATCH(J533,SADC_Prefixes!$F$1:$F$83,0))),COUNTIF($J$2:J533,J533)=1),1,""))</f>
        <v/>
      </c>
      <c r="Q533" s="10" t="str">
        <f>IF(D533="","",IF(AND(NOT(ISNA(MATCH(LEFT(D533,2), SADC_Prefixes!A:A, 0))),COUNTIF($D$2:D533, LEFT(D533,2)&amp;"*")=1),1,""))</f>
        <v/>
      </c>
      <c r="R533" s="10" t="str">
        <f>IF(D533="","",_xlfn.IFNA(VLOOKUP(LEFT(D533,2), SADC_Prefixes!$A$2:$B$20, 2, FALSE),"Non SADC/DX"))</f>
        <v/>
      </c>
    </row>
    <row r="534" spans="13:18" x14ac:dyDescent="0.15">
      <c r="M534" s="10" t="str">
        <f>IF(D534="","",IF(OR(NOT(ISNA(VLOOKUP(LEFT(D534,3),SADC_Prefixes!$A$1:$B$21,2,FALSE))),NOT(ISNA(VLOOKUP(LEFT(D534,2),SADC_Prefixes!$A$1:$B$21,2,FALSE)))),IF(OR(E534="30m",E534="60m"),2,1),0))</f>
        <v/>
      </c>
      <c r="N534" s="10" t="str">
        <f>IF(D534="","",IF(AND(COUNTIFS($D$2:D534,D534,$E$2:E534,E534,$F$2:F534,F534)=1,M534&gt;0),M534,0))</f>
        <v/>
      </c>
      <c r="O534" s="10" t="str">
        <f>IF(AND(D534&lt;&gt;"",COUNTIFS($D$2:D534,D534,$E$2:E534,E534,$F$2:F534,F534)&gt;1),"Dupe","")</f>
        <v/>
      </c>
      <c r="P534" s="10" t="str">
        <f>IF(J534="","",IF(AND(NOT(ISNA(MATCH(J534,SADC_Prefixes!$F$1:$F$83,0))),COUNTIF($J$2:J534,J534)=1),1,""))</f>
        <v/>
      </c>
      <c r="Q534" s="10" t="str">
        <f>IF(D534="","",IF(AND(NOT(ISNA(MATCH(LEFT(D534,2), SADC_Prefixes!A:A, 0))),COUNTIF($D$2:D534, LEFT(D534,2)&amp;"*")=1),1,""))</f>
        <v/>
      </c>
      <c r="R534" s="10" t="str">
        <f>IF(D534="","",_xlfn.IFNA(VLOOKUP(LEFT(D534,2), SADC_Prefixes!$A$2:$B$20, 2, FALSE),"Non SADC/DX"))</f>
        <v/>
      </c>
    </row>
    <row r="535" spans="13:18" x14ac:dyDescent="0.15">
      <c r="M535" s="10" t="str">
        <f>IF(D535="","",IF(OR(NOT(ISNA(VLOOKUP(LEFT(D535,3),SADC_Prefixes!$A$1:$B$21,2,FALSE))),NOT(ISNA(VLOOKUP(LEFT(D535,2),SADC_Prefixes!$A$1:$B$21,2,FALSE)))),IF(OR(E535="30m",E535="60m"),2,1),0))</f>
        <v/>
      </c>
      <c r="N535" s="10" t="str">
        <f>IF(D535="","",IF(AND(COUNTIFS($D$2:D535,D535,$E$2:E535,E535,$F$2:F535,F535)=1,M535&gt;0),M535,0))</f>
        <v/>
      </c>
      <c r="O535" s="10" t="str">
        <f>IF(AND(D535&lt;&gt;"",COUNTIFS($D$2:D535,D535,$E$2:E535,E535,$F$2:F535,F535)&gt;1),"Dupe","")</f>
        <v/>
      </c>
      <c r="P535" s="10" t="str">
        <f>IF(J535="","",IF(AND(NOT(ISNA(MATCH(J535,SADC_Prefixes!$F$1:$F$83,0))),COUNTIF($J$2:J535,J535)=1),1,""))</f>
        <v/>
      </c>
      <c r="Q535" s="10" t="str">
        <f>IF(D535="","",IF(AND(NOT(ISNA(MATCH(LEFT(D535,2), SADC_Prefixes!A:A, 0))),COUNTIF($D$2:D535, LEFT(D535,2)&amp;"*")=1),1,""))</f>
        <v/>
      </c>
      <c r="R535" s="10" t="str">
        <f>IF(D535="","",_xlfn.IFNA(VLOOKUP(LEFT(D535,2), SADC_Prefixes!$A$2:$B$20, 2, FALSE),"Non SADC/DX"))</f>
        <v/>
      </c>
    </row>
    <row r="536" spans="13:18" x14ac:dyDescent="0.15">
      <c r="M536" s="10" t="str">
        <f>IF(D536="","",IF(OR(NOT(ISNA(VLOOKUP(LEFT(D536,3),SADC_Prefixes!$A$1:$B$21,2,FALSE))),NOT(ISNA(VLOOKUP(LEFT(D536,2),SADC_Prefixes!$A$1:$B$21,2,FALSE)))),IF(OR(E536="30m",E536="60m"),2,1),0))</f>
        <v/>
      </c>
      <c r="N536" s="10" t="str">
        <f>IF(D536="","",IF(AND(COUNTIFS($D$2:D536,D536,$E$2:E536,E536,$F$2:F536,F536)=1,M536&gt;0),M536,0))</f>
        <v/>
      </c>
      <c r="O536" s="10" t="str">
        <f>IF(AND(D536&lt;&gt;"",COUNTIFS($D$2:D536,D536,$E$2:E536,E536,$F$2:F536,F536)&gt;1),"Dupe","")</f>
        <v/>
      </c>
      <c r="P536" s="10" t="str">
        <f>IF(J536="","",IF(AND(NOT(ISNA(MATCH(J536,SADC_Prefixes!$F$1:$F$83,0))),COUNTIF($J$2:J536,J536)=1),1,""))</f>
        <v/>
      </c>
      <c r="Q536" s="10" t="str">
        <f>IF(D536="","",IF(AND(NOT(ISNA(MATCH(LEFT(D536,2), SADC_Prefixes!A:A, 0))),COUNTIF($D$2:D536, LEFT(D536,2)&amp;"*")=1),1,""))</f>
        <v/>
      </c>
      <c r="R536" s="10" t="str">
        <f>IF(D536="","",_xlfn.IFNA(VLOOKUP(LEFT(D536,2), SADC_Prefixes!$A$2:$B$20, 2, FALSE),"Non SADC/DX"))</f>
        <v/>
      </c>
    </row>
    <row r="537" spans="13:18" x14ac:dyDescent="0.15">
      <c r="M537" s="10" t="str">
        <f>IF(D537="","",IF(OR(NOT(ISNA(VLOOKUP(LEFT(D537,3),SADC_Prefixes!$A$1:$B$21,2,FALSE))),NOT(ISNA(VLOOKUP(LEFT(D537,2),SADC_Prefixes!$A$1:$B$21,2,FALSE)))),IF(OR(E537="30m",E537="60m"),2,1),0))</f>
        <v/>
      </c>
      <c r="N537" s="10" t="str">
        <f>IF(D537="","",IF(AND(COUNTIFS($D$2:D537,D537,$E$2:E537,E537,$F$2:F537,F537)=1,M537&gt;0),M537,0))</f>
        <v/>
      </c>
      <c r="O537" s="10" t="str">
        <f>IF(AND(D537&lt;&gt;"",COUNTIFS($D$2:D537,D537,$E$2:E537,E537,$F$2:F537,F537)&gt;1),"Dupe","")</f>
        <v/>
      </c>
      <c r="P537" s="10" t="str">
        <f>IF(J537="","",IF(AND(NOT(ISNA(MATCH(J537,SADC_Prefixes!$F$1:$F$83,0))),COUNTIF($J$2:J537,J537)=1),1,""))</f>
        <v/>
      </c>
      <c r="Q537" s="10" t="str">
        <f>IF(D537="","",IF(AND(NOT(ISNA(MATCH(LEFT(D537,2), SADC_Prefixes!A:A, 0))),COUNTIF($D$2:D537, LEFT(D537,2)&amp;"*")=1),1,""))</f>
        <v/>
      </c>
      <c r="R537" s="10" t="str">
        <f>IF(D537="","",_xlfn.IFNA(VLOOKUP(LEFT(D537,2), SADC_Prefixes!$A$2:$B$20, 2, FALSE),"Non SADC/DX"))</f>
        <v/>
      </c>
    </row>
    <row r="538" spans="13:18" x14ac:dyDescent="0.15">
      <c r="M538" s="10" t="str">
        <f>IF(D538="","",IF(OR(NOT(ISNA(VLOOKUP(LEFT(D538,3),SADC_Prefixes!$A$1:$B$21,2,FALSE))),NOT(ISNA(VLOOKUP(LEFT(D538,2),SADC_Prefixes!$A$1:$B$21,2,FALSE)))),IF(OR(E538="30m",E538="60m"),2,1),0))</f>
        <v/>
      </c>
      <c r="N538" s="10" t="str">
        <f>IF(D538="","",IF(AND(COUNTIFS($D$2:D538,D538,$E$2:E538,E538,$F$2:F538,F538)=1,M538&gt;0),M538,0))</f>
        <v/>
      </c>
      <c r="O538" s="10" t="str">
        <f>IF(AND(D538&lt;&gt;"",COUNTIFS($D$2:D538,D538,$E$2:E538,E538,$F$2:F538,F538)&gt;1),"Dupe","")</f>
        <v/>
      </c>
      <c r="P538" s="10" t="str">
        <f>IF(J538="","",IF(AND(NOT(ISNA(MATCH(J538,SADC_Prefixes!$F$1:$F$83,0))),COUNTIF($J$2:J538,J538)=1),1,""))</f>
        <v/>
      </c>
      <c r="Q538" s="10" t="str">
        <f>IF(D538="","",IF(AND(NOT(ISNA(MATCH(LEFT(D538,2), SADC_Prefixes!A:A, 0))),COUNTIF($D$2:D538, LEFT(D538,2)&amp;"*")=1),1,""))</f>
        <v/>
      </c>
      <c r="R538" s="10" t="str">
        <f>IF(D538="","",_xlfn.IFNA(VLOOKUP(LEFT(D538,2), SADC_Prefixes!$A$2:$B$20, 2, FALSE),"Non SADC/DX"))</f>
        <v/>
      </c>
    </row>
    <row r="539" spans="13:18" x14ac:dyDescent="0.15">
      <c r="M539" s="10" t="str">
        <f>IF(D539="","",IF(OR(NOT(ISNA(VLOOKUP(LEFT(D539,3),SADC_Prefixes!$A$1:$B$21,2,FALSE))),NOT(ISNA(VLOOKUP(LEFT(D539,2),SADC_Prefixes!$A$1:$B$21,2,FALSE)))),IF(OR(E539="30m",E539="60m"),2,1),0))</f>
        <v/>
      </c>
      <c r="N539" s="10" t="str">
        <f>IF(D539="","",IF(AND(COUNTIFS($D$2:D539,D539,$E$2:E539,E539,$F$2:F539,F539)=1,M539&gt;0),M539,0))</f>
        <v/>
      </c>
      <c r="O539" s="10" t="str">
        <f>IF(AND(D539&lt;&gt;"",COUNTIFS($D$2:D539,D539,$E$2:E539,E539,$F$2:F539,F539)&gt;1),"Dupe","")</f>
        <v/>
      </c>
      <c r="P539" s="10" t="str">
        <f>IF(J539="","",IF(AND(NOT(ISNA(MATCH(J539,SADC_Prefixes!$F$1:$F$83,0))),COUNTIF($J$2:J539,J539)=1),1,""))</f>
        <v/>
      </c>
      <c r="Q539" s="10" t="str">
        <f>IF(D539="","",IF(AND(NOT(ISNA(MATCH(LEFT(D539,2), SADC_Prefixes!A:A, 0))),COUNTIF($D$2:D539, LEFT(D539,2)&amp;"*")=1),1,""))</f>
        <v/>
      </c>
      <c r="R539" s="10" t="str">
        <f>IF(D539="","",_xlfn.IFNA(VLOOKUP(LEFT(D539,2), SADC_Prefixes!$A$2:$B$20, 2, FALSE),"Non SADC/DX"))</f>
        <v/>
      </c>
    </row>
    <row r="540" spans="13:18" x14ac:dyDescent="0.15">
      <c r="M540" s="10" t="str">
        <f>IF(D540="","",IF(OR(NOT(ISNA(VLOOKUP(LEFT(D540,3),SADC_Prefixes!$A$1:$B$21,2,FALSE))),NOT(ISNA(VLOOKUP(LEFT(D540,2),SADC_Prefixes!$A$1:$B$21,2,FALSE)))),IF(OR(E540="30m",E540="60m"),2,1),0))</f>
        <v/>
      </c>
      <c r="N540" s="10" t="str">
        <f>IF(D540="","",IF(AND(COUNTIFS($D$2:D540,D540,$E$2:E540,E540,$F$2:F540,F540)=1,M540&gt;0),M540,0))</f>
        <v/>
      </c>
      <c r="O540" s="10" t="str">
        <f>IF(AND(D540&lt;&gt;"",COUNTIFS($D$2:D540,D540,$E$2:E540,E540,$F$2:F540,F540)&gt;1),"Dupe","")</f>
        <v/>
      </c>
      <c r="P540" s="10" t="str">
        <f>IF(J540="","",IF(AND(NOT(ISNA(MATCH(J540,SADC_Prefixes!$F$1:$F$83,0))),COUNTIF($J$2:J540,J540)=1),1,""))</f>
        <v/>
      </c>
      <c r="Q540" s="10" t="str">
        <f>IF(D540="","",IF(AND(NOT(ISNA(MATCH(LEFT(D540,2), SADC_Prefixes!A:A, 0))),COUNTIF($D$2:D540, LEFT(D540,2)&amp;"*")=1),1,""))</f>
        <v/>
      </c>
      <c r="R540" s="10" t="str">
        <f>IF(D540="","",_xlfn.IFNA(VLOOKUP(LEFT(D540,2), SADC_Prefixes!$A$2:$B$20, 2, FALSE),"Non SADC/DX"))</f>
        <v/>
      </c>
    </row>
    <row r="541" spans="13:18" x14ac:dyDescent="0.15">
      <c r="M541" s="10" t="str">
        <f>IF(D541="","",IF(OR(NOT(ISNA(VLOOKUP(LEFT(D541,3),SADC_Prefixes!$A$1:$B$21,2,FALSE))),NOT(ISNA(VLOOKUP(LEFT(D541,2),SADC_Prefixes!$A$1:$B$21,2,FALSE)))),IF(OR(E541="30m",E541="60m"),2,1),0))</f>
        <v/>
      </c>
      <c r="N541" s="10" t="str">
        <f>IF(D541="","",IF(AND(COUNTIFS($D$2:D541,D541,$E$2:E541,E541,$F$2:F541,F541)=1,M541&gt;0),M541,0))</f>
        <v/>
      </c>
      <c r="O541" s="10" t="str">
        <f>IF(AND(D541&lt;&gt;"",COUNTIFS($D$2:D541,D541,$E$2:E541,E541,$F$2:F541,F541)&gt;1),"Dupe","")</f>
        <v/>
      </c>
      <c r="P541" s="10" t="str">
        <f>IF(J541="","",IF(AND(NOT(ISNA(MATCH(J541,SADC_Prefixes!$F$1:$F$83,0))),COUNTIF($J$2:J541,J541)=1),1,""))</f>
        <v/>
      </c>
      <c r="Q541" s="10" t="str">
        <f>IF(D541="","",IF(AND(NOT(ISNA(MATCH(LEFT(D541,2), SADC_Prefixes!A:A, 0))),COUNTIF($D$2:D541, LEFT(D541,2)&amp;"*")=1),1,""))</f>
        <v/>
      </c>
      <c r="R541" s="10" t="str">
        <f>IF(D541="","",_xlfn.IFNA(VLOOKUP(LEFT(D541,2), SADC_Prefixes!$A$2:$B$20, 2, FALSE),"Non SADC/DX"))</f>
        <v/>
      </c>
    </row>
    <row r="542" spans="13:18" x14ac:dyDescent="0.15">
      <c r="M542" s="10" t="str">
        <f>IF(D542="","",IF(OR(NOT(ISNA(VLOOKUP(LEFT(D542,3),SADC_Prefixes!$A$1:$B$21,2,FALSE))),NOT(ISNA(VLOOKUP(LEFT(D542,2),SADC_Prefixes!$A$1:$B$21,2,FALSE)))),IF(OR(E542="30m",E542="60m"),2,1),0))</f>
        <v/>
      </c>
      <c r="N542" s="10" t="str">
        <f>IF(D542="","",IF(AND(COUNTIFS($D$2:D542,D542,$E$2:E542,E542,$F$2:F542,F542)=1,M542&gt;0),M542,0))</f>
        <v/>
      </c>
      <c r="O542" s="10" t="str">
        <f>IF(AND(D542&lt;&gt;"",COUNTIFS($D$2:D542,D542,$E$2:E542,E542,$F$2:F542,F542)&gt;1),"Dupe","")</f>
        <v/>
      </c>
      <c r="P542" s="10" t="str">
        <f>IF(J542="","",IF(AND(NOT(ISNA(MATCH(J542,SADC_Prefixes!$F$1:$F$83,0))),COUNTIF($J$2:J542,J542)=1),1,""))</f>
        <v/>
      </c>
      <c r="Q542" s="10" t="str">
        <f>IF(D542="","",IF(AND(NOT(ISNA(MATCH(LEFT(D542,2), SADC_Prefixes!A:A, 0))),COUNTIF($D$2:D542, LEFT(D542,2)&amp;"*")=1),1,""))</f>
        <v/>
      </c>
      <c r="R542" s="10" t="str">
        <f>IF(D542="","",_xlfn.IFNA(VLOOKUP(LEFT(D542,2), SADC_Prefixes!$A$2:$B$20, 2, FALSE),"Non SADC/DX"))</f>
        <v/>
      </c>
    </row>
    <row r="543" spans="13:18" x14ac:dyDescent="0.15">
      <c r="M543" s="10" t="str">
        <f>IF(D543="","",IF(OR(NOT(ISNA(VLOOKUP(LEFT(D543,3),SADC_Prefixes!$A$1:$B$21,2,FALSE))),NOT(ISNA(VLOOKUP(LEFT(D543,2),SADC_Prefixes!$A$1:$B$21,2,FALSE)))),IF(OR(E543="30m",E543="60m"),2,1),0))</f>
        <v/>
      </c>
      <c r="N543" s="10" t="str">
        <f>IF(D543="","",IF(AND(COUNTIFS($D$2:D543,D543,$E$2:E543,E543,$F$2:F543,F543)=1,M543&gt;0),M543,0))</f>
        <v/>
      </c>
      <c r="O543" s="10" t="str">
        <f>IF(AND(D543&lt;&gt;"",COUNTIFS($D$2:D543,D543,$E$2:E543,E543,$F$2:F543,F543)&gt;1),"Dupe","")</f>
        <v/>
      </c>
      <c r="P543" s="10" t="str">
        <f>IF(J543="","",IF(AND(NOT(ISNA(MATCH(J543,SADC_Prefixes!$F$1:$F$83,0))),COUNTIF($J$2:J543,J543)=1),1,""))</f>
        <v/>
      </c>
      <c r="Q543" s="10" t="str">
        <f>IF(D543="","",IF(AND(NOT(ISNA(MATCH(LEFT(D543,2), SADC_Prefixes!A:A, 0))),COUNTIF($D$2:D543, LEFT(D543,2)&amp;"*")=1),1,""))</f>
        <v/>
      </c>
      <c r="R543" s="10" t="str">
        <f>IF(D543="","",_xlfn.IFNA(VLOOKUP(LEFT(D543,2), SADC_Prefixes!$A$2:$B$20, 2, FALSE),"Non SADC/DX"))</f>
        <v/>
      </c>
    </row>
    <row r="544" spans="13:18" x14ac:dyDescent="0.15">
      <c r="M544" s="10" t="str">
        <f>IF(D544="","",IF(OR(NOT(ISNA(VLOOKUP(LEFT(D544,3),SADC_Prefixes!$A$1:$B$21,2,FALSE))),NOT(ISNA(VLOOKUP(LEFT(D544,2),SADC_Prefixes!$A$1:$B$21,2,FALSE)))),IF(OR(E544="30m",E544="60m"),2,1),0))</f>
        <v/>
      </c>
      <c r="N544" s="10" t="str">
        <f>IF(D544="","",IF(AND(COUNTIFS($D$2:D544,D544,$E$2:E544,E544,$F$2:F544,F544)=1,M544&gt;0),M544,0))</f>
        <v/>
      </c>
      <c r="O544" s="10" t="str">
        <f>IF(AND(D544&lt;&gt;"",COUNTIFS($D$2:D544,D544,$E$2:E544,E544,$F$2:F544,F544)&gt;1),"Dupe","")</f>
        <v/>
      </c>
      <c r="P544" s="10" t="str">
        <f>IF(J544="","",IF(AND(NOT(ISNA(MATCH(J544,SADC_Prefixes!$F$1:$F$83,0))),COUNTIF($J$2:J544,J544)=1),1,""))</f>
        <v/>
      </c>
      <c r="Q544" s="10" t="str">
        <f>IF(D544="","",IF(AND(NOT(ISNA(MATCH(LEFT(D544,2), SADC_Prefixes!A:A, 0))),COUNTIF($D$2:D544, LEFT(D544,2)&amp;"*")=1),1,""))</f>
        <v/>
      </c>
      <c r="R544" s="10" t="str">
        <f>IF(D544="","",_xlfn.IFNA(VLOOKUP(LEFT(D544,2), SADC_Prefixes!$A$2:$B$20, 2, FALSE),"Non SADC/DX"))</f>
        <v/>
      </c>
    </row>
    <row r="545" spans="13:18" x14ac:dyDescent="0.15">
      <c r="M545" s="10" t="str">
        <f>IF(D545="","",IF(OR(NOT(ISNA(VLOOKUP(LEFT(D545,3),SADC_Prefixes!$A$1:$B$21,2,FALSE))),NOT(ISNA(VLOOKUP(LEFT(D545,2),SADC_Prefixes!$A$1:$B$21,2,FALSE)))),IF(OR(E545="30m",E545="60m"),2,1),0))</f>
        <v/>
      </c>
      <c r="N545" s="10" t="str">
        <f>IF(D545="","",IF(AND(COUNTIFS($D$2:D545,D545,$E$2:E545,E545,$F$2:F545,F545)=1,M545&gt;0),M545,0))</f>
        <v/>
      </c>
      <c r="O545" s="10" t="str">
        <f>IF(AND(D545&lt;&gt;"",COUNTIFS($D$2:D545,D545,$E$2:E545,E545,$F$2:F545,F545)&gt;1),"Dupe","")</f>
        <v/>
      </c>
      <c r="P545" s="10" t="str">
        <f>IF(J545="","",IF(AND(NOT(ISNA(MATCH(J545,SADC_Prefixes!$F$1:$F$83,0))),COUNTIF($J$2:J545,J545)=1),1,""))</f>
        <v/>
      </c>
      <c r="Q545" s="10" t="str">
        <f>IF(D545="","",IF(AND(NOT(ISNA(MATCH(LEFT(D545,2), SADC_Prefixes!A:A, 0))),COUNTIF($D$2:D545, LEFT(D545,2)&amp;"*")=1),1,""))</f>
        <v/>
      </c>
      <c r="R545" s="10" t="str">
        <f>IF(D545="","",_xlfn.IFNA(VLOOKUP(LEFT(D545,2), SADC_Prefixes!$A$2:$B$20, 2, FALSE),"Non SADC/DX"))</f>
        <v/>
      </c>
    </row>
    <row r="546" spans="13:18" x14ac:dyDescent="0.15">
      <c r="M546" s="10" t="str">
        <f>IF(D546="","",IF(OR(NOT(ISNA(VLOOKUP(LEFT(D546,3),SADC_Prefixes!$A$1:$B$21,2,FALSE))),NOT(ISNA(VLOOKUP(LEFT(D546,2),SADC_Prefixes!$A$1:$B$21,2,FALSE)))),IF(OR(E546="30m",E546="60m"),2,1),0))</f>
        <v/>
      </c>
      <c r="N546" s="10" t="str">
        <f>IF(D546="","",IF(AND(COUNTIFS($D$2:D546,D546,$E$2:E546,E546,$F$2:F546,F546)=1,M546&gt;0),M546,0))</f>
        <v/>
      </c>
      <c r="O546" s="10" t="str">
        <f>IF(AND(D546&lt;&gt;"",COUNTIFS($D$2:D546,D546,$E$2:E546,E546,$F$2:F546,F546)&gt;1),"Dupe","")</f>
        <v/>
      </c>
      <c r="P546" s="10" t="str">
        <f>IF(J546="","",IF(AND(NOT(ISNA(MATCH(J546,SADC_Prefixes!$F$1:$F$83,0))),COUNTIF($J$2:J546,J546)=1),1,""))</f>
        <v/>
      </c>
      <c r="Q546" s="10" t="str">
        <f>IF(D546="","",IF(AND(NOT(ISNA(MATCH(LEFT(D546,2), SADC_Prefixes!A:A, 0))),COUNTIF($D$2:D546, LEFT(D546,2)&amp;"*")=1),1,""))</f>
        <v/>
      </c>
      <c r="R546" s="10" t="str">
        <f>IF(D546="","",_xlfn.IFNA(VLOOKUP(LEFT(D546,2), SADC_Prefixes!$A$2:$B$20, 2, FALSE),"Non SADC/DX"))</f>
        <v/>
      </c>
    </row>
    <row r="547" spans="13:18" x14ac:dyDescent="0.15">
      <c r="M547" s="10" t="str">
        <f>IF(D547="","",IF(OR(NOT(ISNA(VLOOKUP(LEFT(D547,3),SADC_Prefixes!$A$1:$B$21,2,FALSE))),NOT(ISNA(VLOOKUP(LEFT(D547,2),SADC_Prefixes!$A$1:$B$21,2,FALSE)))),IF(OR(E547="30m",E547="60m"),2,1),0))</f>
        <v/>
      </c>
      <c r="N547" s="10" t="str">
        <f>IF(D547="","",IF(AND(COUNTIFS($D$2:D547,D547,$E$2:E547,E547,$F$2:F547,F547)=1,M547&gt;0),M547,0))</f>
        <v/>
      </c>
      <c r="O547" s="10" t="str">
        <f>IF(AND(D547&lt;&gt;"",COUNTIFS($D$2:D547,D547,$E$2:E547,E547,$F$2:F547,F547)&gt;1),"Dupe","")</f>
        <v/>
      </c>
      <c r="P547" s="10" t="str">
        <f>IF(J547="","",IF(AND(NOT(ISNA(MATCH(J547,SADC_Prefixes!$F$1:$F$83,0))),COUNTIF($J$2:J547,J547)=1),1,""))</f>
        <v/>
      </c>
      <c r="Q547" s="10" t="str">
        <f>IF(D547="","",IF(AND(NOT(ISNA(MATCH(LEFT(D547,2), SADC_Prefixes!A:A, 0))),COUNTIF($D$2:D547, LEFT(D547,2)&amp;"*")=1),1,""))</f>
        <v/>
      </c>
      <c r="R547" s="10" t="str">
        <f>IF(D547="","",_xlfn.IFNA(VLOOKUP(LEFT(D547,2), SADC_Prefixes!$A$2:$B$20, 2, FALSE),"Non SADC/DX"))</f>
        <v/>
      </c>
    </row>
    <row r="548" spans="13:18" x14ac:dyDescent="0.15">
      <c r="M548" s="10" t="str">
        <f>IF(D548="","",IF(OR(NOT(ISNA(VLOOKUP(LEFT(D548,3),SADC_Prefixes!$A$1:$B$21,2,FALSE))),NOT(ISNA(VLOOKUP(LEFT(D548,2),SADC_Prefixes!$A$1:$B$21,2,FALSE)))),IF(OR(E548="30m",E548="60m"),2,1),0))</f>
        <v/>
      </c>
      <c r="N548" s="10" t="str">
        <f>IF(D548="","",IF(AND(COUNTIFS($D$2:D548,D548,$E$2:E548,E548,$F$2:F548,F548)=1,M548&gt;0),M548,0))</f>
        <v/>
      </c>
      <c r="O548" s="10" t="str">
        <f>IF(AND(D548&lt;&gt;"",COUNTIFS($D$2:D548,D548,$E$2:E548,E548,$F$2:F548,F548)&gt;1),"Dupe","")</f>
        <v/>
      </c>
      <c r="P548" s="10" t="str">
        <f>IF(J548="","",IF(AND(NOT(ISNA(MATCH(J548,SADC_Prefixes!$F$1:$F$83,0))),COUNTIF($J$2:J548,J548)=1),1,""))</f>
        <v/>
      </c>
      <c r="Q548" s="10" t="str">
        <f>IF(D548="","",IF(AND(NOT(ISNA(MATCH(LEFT(D548,2), SADC_Prefixes!A:A, 0))),COUNTIF($D$2:D548, LEFT(D548,2)&amp;"*")=1),1,""))</f>
        <v/>
      </c>
      <c r="R548" s="10" t="str">
        <f>IF(D548="","",_xlfn.IFNA(VLOOKUP(LEFT(D548,2), SADC_Prefixes!$A$2:$B$20, 2, FALSE),"Non SADC/DX"))</f>
        <v/>
      </c>
    </row>
    <row r="549" spans="13:18" x14ac:dyDescent="0.15">
      <c r="M549" s="10" t="str">
        <f>IF(D549="","",IF(OR(NOT(ISNA(VLOOKUP(LEFT(D549,3),SADC_Prefixes!$A$1:$B$21,2,FALSE))),NOT(ISNA(VLOOKUP(LEFT(D549,2),SADC_Prefixes!$A$1:$B$21,2,FALSE)))),IF(OR(E549="30m",E549="60m"),2,1),0))</f>
        <v/>
      </c>
      <c r="N549" s="10" t="str">
        <f>IF(D549="","",IF(AND(COUNTIFS($D$2:D549,D549,$E$2:E549,E549,$F$2:F549,F549)=1,M549&gt;0),M549,0))</f>
        <v/>
      </c>
      <c r="O549" s="10" t="str">
        <f>IF(AND(D549&lt;&gt;"",COUNTIFS($D$2:D549,D549,$E$2:E549,E549,$F$2:F549,F549)&gt;1),"Dupe","")</f>
        <v/>
      </c>
      <c r="P549" s="10" t="str">
        <f>IF(J549="","",IF(AND(NOT(ISNA(MATCH(J549,SADC_Prefixes!$F$1:$F$83,0))),COUNTIF($J$2:J549,J549)=1),1,""))</f>
        <v/>
      </c>
      <c r="Q549" s="10" t="str">
        <f>IF(D549="","",IF(AND(NOT(ISNA(MATCH(LEFT(D549,2), SADC_Prefixes!A:A, 0))),COUNTIF($D$2:D549, LEFT(D549,2)&amp;"*")=1),1,""))</f>
        <v/>
      </c>
      <c r="R549" s="10" t="str">
        <f>IF(D549="","",_xlfn.IFNA(VLOOKUP(LEFT(D549,2), SADC_Prefixes!$A$2:$B$20, 2, FALSE),"Non SADC/DX"))</f>
        <v/>
      </c>
    </row>
    <row r="550" spans="13:18" x14ac:dyDescent="0.15">
      <c r="M550" s="10" t="str">
        <f>IF(D550="","",IF(OR(NOT(ISNA(VLOOKUP(LEFT(D550,3),SADC_Prefixes!$A$1:$B$21,2,FALSE))),NOT(ISNA(VLOOKUP(LEFT(D550,2),SADC_Prefixes!$A$1:$B$21,2,FALSE)))),IF(OR(E550="30m",E550="60m"),2,1),0))</f>
        <v/>
      </c>
      <c r="N550" s="10" t="str">
        <f>IF(D550="","",IF(AND(COUNTIFS($D$2:D550,D550,$E$2:E550,E550,$F$2:F550,F550)=1,M550&gt;0),M550,0))</f>
        <v/>
      </c>
      <c r="O550" s="10" t="str">
        <f>IF(AND(D550&lt;&gt;"",COUNTIFS($D$2:D550,D550,$E$2:E550,E550,$F$2:F550,F550)&gt;1),"Dupe","")</f>
        <v/>
      </c>
      <c r="P550" s="10" t="str">
        <f>IF(J550="","",IF(AND(NOT(ISNA(MATCH(J550,SADC_Prefixes!$F$1:$F$83,0))),COUNTIF($J$2:J550,J550)=1),1,""))</f>
        <v/>
      </c>
      <c r="Q550" s="10" t="str">
        <f>IF(D550="","",IF(AND(NOT(ISNA(MATCH(LEFT(D550,2), SADC_Prefixes!A:A, 0))),COUNTIF($D$2:D550, LEFT(D550,2)&amp;"*")=1),1,""))</f>
        <v/>
      </c>
      <c r="R550" s="10" t="str">
        <f>IF(D550="","",_xlfn.IFNA(VLOOKUP(LEFT(D550,2), SADC_Prefixes!$A$2:$B$20, 2, FALSE),"Non SADC/DX"))</f>
        <v/>
      </c>
    </row>
    <row r="551" spans="13:18" x14ac:dyDescent="0.15">
      <c r="M551" s="10" t="str">
        <f>IF(D551="","",IF(OR(NOT(ISNA(VLOOKUP(LEFT(D551,3),SADC_Prefixes!$A$1:$B$21,2,FALSE))),NOT(ISNA(VLOOKUP(LEFT(D551,2),SADC_Prefixes!$A$1:$B$21,2,FALSE)))),IF(OR(E551="30m",E551="60m"),2,1),0))</f>
        <v/>
      </c>
      <c r="N551" s="10" t="str">
        <f>IF(D551="","",IF(AND(COUNTIFS($D$2:D551,D551,$E$2:E551,E551,$F$2:F551,F551)=1,M551&gt;0),M551,0))</f>
        <v/>
      </c>
      <c r="O551" s="10" t="str">
        <f>IF(AND(D551&lt;&gt;"",COUNTIFS($D$2:D551,D551,$E$2:E551,E551,$F$2:F551,F551)&gt;1),"Dupe","")</f>
        <v/>
      </c>
      <c r="P551" s="10" t="str">
        <f>IF(J551="","",IF(AND(NOT(ISNA(MATCH(J551,SADC_Prefixes!$F$1:$F$83,0))),COUNTIF($J$2:J551,J551)=1),1,""))</f>
        <v/>
      </c>
      <c r="Q551" s="10" t="str">
        <f>IF(D551="","",IF(AND(NOT(ISNA(MATCH(LEFT(D551,2), SADC_Prefixes!A:A, 0))),COUNTIF($D$2:D551, LEFT(D551,2)&amp;"*")=1),1,""))</f>
        <v/>
      </c>
      <c r="R551" s="10" t="str">
        <f>IF(D551="","",_xlfn.IFNA(VLOOKUP(LEFT(D551,2), SADC_Prefixes!$A$2:$B$20, 2, FALSE),"Non SADC/DX"))</f>
        <v/>
      </c>
    </row>
    <row r="552" spans="13:18" x14ac:dyDescent="0.15">
      <c r="M552" s="10" t="str">
        <f>IF(D552="","",IF(OR(NOT(ISNA(VLOOKUP(LEFT(D552,3),SADC_Prefixes!$A$1:$B$21,2,FALSE))),NOT(ISNA(VLOOKUP(LEFT(D552,2),SADC_Prefixes!$A$1:$B$21,2,FALSE)))),IF(OR(E552="30m",E552="60m"),2,1),0))</f>
        <v/>
      </c>
      <c r="N552" s="10" t="str">
        <f>IF(D552="","",IF(AND(COUNTIFS($D$2:D552,D552,$E$2:E552,E552,$F$2:F552,F552)=1,M552&gt;0),M552,0))</f>
        <v/>
      </c>
      <c r="O552" s="10" t="str">
        <f>IF(AND(D552&lt;&gt;"",COUNTIFS($D$2:D552,D552,$E$2:E552,E552,$F$2:F552,F552)&gt;1),"Dupe","")</f>
        <v/>
      </c>
      <c r="P552" s="10" t="str">
        <f>IF(J552="","",IF(AND(NOT(ISNA(MATCH(J552,SADC_Prefixes!$F$1:$F$83,0))),COUNTIF($J$2:J552,J552)=1),1,""))</f>
        <v/>
      </c>
      <c r="Q552" s="10" t="str">
        <f>IF(D552="","",IF(AND(NOT(ISNA(MATCH(LEFT(D552,2), SADC_Prefixes!A:A, 0))),COUNTIF($D$2:D552, LEFT(D552,2)&amp;"*")=1),1,""))</f>
        <v/>
      </c>
      <c r="R552" s="10" t="str">
        <f>IF(D552="","",_xlfn.IFNA(VLOOKUP(LEFT(D552,2), SADC_Prefixes!$A$2:$B$20, 2, FALSE),"Non SADC/DX"))</f>
        <v/>
      </c>
    </row>
    <row r="553" spans="13:18" x14ac:dyDescent="0.15">
      <c r="M553" s="10" t="str">
        <f>IF(D553="","",IF(OR(NOT(ISNA(VLOOKUP(LEFT(D553,3),SADC_Prefixes!$A$1:$B$21,2,FALSE))),NOT(ISNA(VLOOKUP(LEFT(D553,2),SADC_Prefixes!$A$1:$B$21,2,FALSE)))),IF(OR(E553="30m",E553="60m"),2,1),0))</f>
        <v/>
      </c>
      <c r="N553" s="10" t="str">
        <f>IF(D553="","",IF(AND(COUNTIFS($D$2:D553,D553,$E$2:E553,E553,$F$2:F553,F553)=1,M553&gt;0),M553,0))</f>
        <v/>
      </c>
      <c r="O553" s="10" t="str">
        <f>IF(AND(D553&lt;&gt;"",COUNTIFS($D$2:D553,D553,$E$2:E553,E553,$F$2:F553,F553)&gt;1),"Dupe","")</f>
        <v/>
      </c>
      <c r="P553" s="10" t="str">
        <f>IF(J553="","",IF(AND(NOT(ISNA(MATCH(J553,SADC_Prefixes!$F$1:$F$83,0))),COUNTIF($J$2:J553,J553)=1),1,""))</f>
        <v/>
      </c>
      <c r="Q553" s="10" t="str">
        <f>IF(D553="","",IF(AND(NOT(ISNA(MATCH(LEFT(D553,2), SADC_Prefixes!A:A, 0))),COUNTIF($D$2:D553, LEFT(D553,2)&amp;"*")=1),1,""))</f>
        <v/>
      </c>
      <c r="R553" s="10" t="str">
        <f>IF(D553="","",_xlfn.IFNA(VLOOKUP(LEFT(D553,2), SADC_Prefixes!$A$2:$B$20, 2, FALSE),"Non SADC/DX"))</f>
        <v/>
      </c>
    </row>
    <row r="554" spans="13:18" x14ac:dyDescent="0.15">
      <c r="M554" s="10" t="str">
        <f>IF(D554="","",IF(OR(NOT(ISNA(VLOOKUP(LEFT(D554,3),SADC_Prefixes!$A$1:$B$21,2,FALSE))),NOT(ISNA(VLOOKUP(LEFT(D554,2),SADC_Prefixes!$A$1:$B$21,2,FALSE)))),IF(OR(E554="30m",E554="60m"),2,1),0))</f>
        <v/>
      </c>
      <c r="N554" s="10" t="str">
        <f>IF(D554="","",IF(AND(COUNTIFS($D$2:D554,D554,$E$2:E554,E554,$F$2:F554,F554)=1,M554&gt;0),M554,0))</f>
        <v/>
      </c>
      <c r="O554" s="10" t="str">
        <f>IF(AND(D554&lt;&gt;"",COUNTIFS($D$2:D554,D554,$E$2:E554,E554,$F$2:F554,F554)&gt;1),"Dupe","")</f>
        <v/>
      </c>
      <c r="P554" s="10" t="str">
        <f>IF(J554="","",IF(AND(NOT(ISNA(MATCH(J554,SADC_Prefixes!$F$1:$F$83,0))),COUNTIF($J$2:J554,J554)=1),1,""))</f>
        <v/>
      </c>
      <c r="Q554" s="10" t="str">
        <f>IF(D554="","",IF(AND(NOT(ISNA(MATCH(LEFT(D554,2), SADC_Prefixes!A:A, 0))),COUNTIF($D$2:D554, LEFT(D554,2)&amp;"*")=1),1,""))</f>
        <v/>
      </c>
      <c r="R554" s="10" t="str">
        <f>IF(D554="","",_xlfn.IFNA(VLOOKUP(LEFT(D554,2), SADC_Prefixes!$A$2:$B$20, 2, FALSE),"Non SADC/DX"))</f>
        <v/>
      </c>
    </row>
    <row r="555" spans="13:18" x14ac:dyDescent="0.15">
      <c r="M555" s="10" t="str">
        <f>IF(D555="","",IF(OR(NOT(ISNA(VLOOKUP(LEFT(D555,3),SADC_Prefixes!$A$1:$B$21,2,FALSE))),NOT(ISNA(VLOOKUP(LEFT(D555,2),SADC_Prefixes!$A$1:$B$21,2,FALSE)))),IF(OR(E555="30m",E555="60m"),2,1),0))</f>
        <v/>
      </c>
      <c r="N555" s="10" t="str">
        <f>IF(D555="","",IF(AND(COUNTIFS($D$2:D555,D555,$E$2:E555,E555,$F$2:F555,F555)=1,M555&gt;0),M555,0))</f>
        <v/>
      </c>
      <c r="O555" s="10" t="str">
        <f>IF(AND(D555&lt;&gt;"",COUNTIFS($D$2:D555,D555,$E$2:E555,E555,$F$2:F555,F555)&gt;1),"Dupe","")</f>
        <v/>
      </c>
      <c r="P555" s="10" t="str">
        <f>IF(J555="","",IF(AND(NOT(ISNA(MATCH(J555,SADC_Prefixes!$F$1:$F$83,0))),COUNTIF($J$2:J555,J555)=1),1,""))</f>
        <v/>
      </c>
      <c r="Q555" s="10" t="str">
        <f>IF(D555="","",IF(AND(NOT(ISNA(MATCH(LEFT(D555,2), SADC_Prefixes!A:A, 0))),COUNTIF($D$2:D555, LEFT(D555,2)&amp;"*")=1),1,""))</f>
        <v/>
      </c>
      <c r="R555" s="10" t="str">
        <f>IF(D555="","",_xlfn.IFNA(VLOOKUP(LEFT(D555,2), SADC_Prefixes!$A$2:$B$20, 2, FALSE),"Non SADC/DX"))</f>
        <v/>
      </c>
    </row>
    <row r="556" spans="13:18" x14ac:dyDescent="0.15">
      <c r="M556" s="10" t="str">
        <f>IF(D556="","",IF(OR(NOT(ISNA(VLOOKUP(LEFT(D556,3),SADC_Prefixes!$A$1:$B$21,2,FALSE))),NOT(ISNA(VLOOKUP(LEFT(D556,2),SADC_Prefixes!$A$1:$B$21,2,FALSE)))),IF(OR(E556="30m",E556="60m"),2,1),0))</f>
        <v/>
      </c>
      <c r="N556" s="10" t="str">
        <f>IF(D556="","",IF(AND(COUNTIFS($D$2:D556,D556,$E$2:E556,E556,$F$2:F556,F556)=1,M556&gt;0),M556,0))</f>
        <v/>
      </c>
      <c r="O556" s="10" t="str">
        <f>IF(AND(D556&lt;&gt;"",COUNTIFS($D$2:D556,D556,$E$2:E556,E556,$F$2:F556,F556)&gt;1),"Dupe","")</f>
        <v/>
      </c>
      <c r="P556" s="10" t="str">
        <f>IF(J556="","",IF(AND(NOT(ISNA(MATCH(J556,SADC_Prefixes!$F$1:$F$83,0))),COUNTIF($J$2:J556,J556)=1),1,""))</f>
        <v/>
      </c>
      <c r="Q556" s="10" t="str">
        <f>IF(D556="","",IF(AND(NOT(ISNA(MATCH(LEFT(D556,2), SADC_Prefixes!A:A, 0))),COUNTIF($D$2:D556, LEFT(D556,2)&amp;"*")=1),1,""))</f>
        <v/>
      </c>
      <c r="R556" s="10" t="str">
        <f>IF(D556="","",_xlfn.IFNA(VLOOKUP(LEFT(D556,2), SADC_Prefixes!$A$2:$B$20, 2, FALSE),"Non SADC/DX"))</f>
        <v/>
      </c>
    </row>
    <row r="557" spans="13:18" x14ac:dyDescent="0.15">
      <c r="M557" s="10" t="str">
        <f>IF(D557="","",IF(OR(NOT(ISNA(VLOOKUP(LEFT(D557,3),SADC_Prefixes!$A$1:$B$21,2,FALSE))),NOT(ISNA(VLOOKUP(LEFT(D557,2),SADC_Prefixes!$A$1:$B$21,2,FALSE)))),IF(OR(E557="30m",E557="60m"),2,1),0))</f>
        <v/>
      </c>
      <c r="N557" s="10" t="str">
        <f>IF(D557="","",IF(AND(COUNTIFS($D$2:D557,D557,$E$2:E557,E557,$F$2:F557,F557)=1,M557&gt;0),M557,0))</f>
        <v/>
      </c>
      <c r="O557" s="10" t="str">
        <f>IF(AND(D557&lt;&gt;"",COUNTIFS($D$2:D557,D557,$E$2:E557,E557,$F$2:F557,F557)&gt;1),"Dupe","")</f>
        <v/>
      </c>
      <c r="P557" s="10" t="str">
        <f>IF(J557="","",IF(AND(NOT(ISNA(MATCH(J557,SADC_Prefixes!$F$1:$F$83,0))),COUNTIF($J$2:J557,J557)=1),1,""))</f>
        <v/>
      </c>
      <c r="Q557" s="10" t="str">
        <f>IF(D557="","",IF(AND(NOT(ISNA(MATCH(LEFT(D557,2), SADC_Prefixes!A:A, 0))),COUNTIF($D$2:D557, LEFT(D557,2)&amp;"*")=1),1,""))</f>
        <v/>
      </c>
      <c r="R557" s="10" t="str">
        <f>IF(D557="","",_xlfn.IFNA(VLOOKUP(LEFT(D557,2), SADC_Prefixes!$A$2:$B$20, 2, FALSE),"Non SADC/DX"))</f>
        <v/>
      </c>
    </row>
    <row r="558" spans="13:18" x14ac:dyDescent="0.15">
      <c r="M558" s="10" t="str">
        <f>IF(D558="","",IF(OR(NOT(ISNA(VLOOKUP(LEFT(D558,3),SADC_Prefixes!$A$1:$B$21,2,FALSE))),NOT(ISNA(VLOOKUP(LEFT(D558,2),SADC_Prefixes!$A$1:$B$21,2,FALSE)))),IF(OR(E558="30m",E558="60m"),2,1),0))</f>
        <v/>
      </c>
      <c r="N558" s="10" t="str">
        <f>IF(D558="","",IF(AND(COUNTIFS($D$2:D558,D558,$E$2:E558,E558,$F$2:F558,F558)=1,M558&gt;0),M558,0))</f>
        <v/>
      </c>
      <c r="O558" s="10" t="str">
        <f>IF(AND(D558&lt;&gt;"",COUNTIFS($D$2:D558,D558,$E$2:E558,E558,$F$2:F558,F558)&gt;1),"Dupe","")</f>
        <v/>
      </c>
      <c r="P558" s="10" t="str">
        <f>IF(J558="","",IF(AND(NOT(ISNA(MATCH(J558,SADC_Prefixes!$F$1:$F$83,0))),COUNTIF($J$2:J558,J558)=1),1,""))</f>
        <v/>
      </c>
      <c r="Q558" s="10" t="str">
        <f>IF(D558="","",IF(AND(NOT(ISNA(MATCH(LEFT(D558,2), SADC_Prefixes!A:A, 0))),COUNTIF($D$2:D558, LEFT(D558,2)&amp;"*")=1),1,""))</f>
        <v/>
      </c>
      <c r="R558" s="10" t="str">
        <f>IF(D558="","",_xlfn.IFNA(VLOOKUP(LEFT(D558,2), SADC_Prefixes!$A$2:$B$20, 2, FALSE),"Non SADC/DX"))</f>
        <v/>
      </c>
    </row>
    <row r="559" spans="13:18" x14ac:dyDescent="0.15">
      <c r="M559" s="10" t="str">
        <f>IF(D559="","",IF(OR(NOT(ISNA(VLOOKUP(LEFT(D559,3),SADC_Prefixes!$A$1:$B$21,2,FALSE))),NOT(ISNA(VLOOKUP(LEFT(D559,2),SADC_Prefixes!$A$1:$B$21,2,FALSE)))),IF(OR(E559="30m",E559="60m"),2,1),0))</f>
        <v/>
      </c>
      <c r="N559" s="10" t="str">
        <f>IF(D559="","",IF(AND(COUNTIFS($D$2:D559,D559,$E$2:E559,E559,$F$2:F559,F559)=1,M559&gt;0),M559,0))</f>
        <v/>
      </c>
      <c r="O559" s="10" t="str">
        <f>IF(AND(D559&lt;&gt;"",COUNTIFS($D$2:D559,D559,$E$2:E559,E559,$F$2:F559,F559)&gt;1),"Dupe","")</f>
        <v/>
      </c>
      <c r="P559" s="10" t="str">
        <f>IF(J559="","",IF(AND(NOT(ISNA(MATCH(J559,SADC_Prefixes!$F$1:$F$83,0))),COUNTIF($J$2:J559,J559)=1),1,""))</f>
        <v/>
      </c>
      <c r="Q559" s="10" t="str">
        <f>IF(D559="","",IF(AND(NOT(ISNA(MATCH(LEFT(D559,2), SADC_Prefixes!A:A, 0))),COUNTIF($D$2:D559, LEFT(D559,2)&amp;"*")=1),1,""))</f>
        <v/>
      </c>
      <c r="R559" s="10" t="str">
        <f>IF(D559="","",_xlfn.IFNA(VLOOKUP(LEFT(D559,2), SADC_Prefixes!$A$2:$B$20, 2, FALSE),"Non SADC/DX"))</f>
        <v/>
      </c>
    </row>
    <row r="560" spans="13:18" x14ac:dyDescent="0.15">
      <c r="M560" s="10" t="str">
        <f>IF(D560="","",IF(OR(NOT(ISNA(VLOOKUP(LEFT(D560,3),SADC_Prefixes!$A$1:$B$21,2,FALSE))),NOT(ISNA(VLOOKUP(LEFT(D560,2),SADC_Prefixes!$A$1:$B$21,2,FALSE)))),IF(OR(E560="30m",E560="60m"),2,1),0))</f>
        <v/>
      </c>
      <c r="N560" s="10" t="str">
        <f>IF(D560="","",IF(AND(COUNTIFS($D$2:D560,D560,$E$2:E560,E560,$F$2:F560,F560)=1,M560&gt;0),M560,0))</f>
        <v/>
      </c>
      <c r="O560" s="10" t="str">
        <f>IF(AND(D560&lt;&gt;"",COUNTIFS($D$2:D560,D560,$E$2:E560,E560,$F$2:F560,F560)&gt;1),"Dupe","")</f>
        <v/>
      </c>
      <c r="P560" s="10" t="str">
        <f>IF(J560="","",IF(AND(NOT(ISNA(MATCH(J560,SADC_Prefixes!$F$1:$F$83,0))),COUNTIF($J$2:J560,J560)=1),1,""))</f>
        <v/>
      </c>
      <c r="Q560" s="10" t="str">
        <f>IF(D560="","",IF(AND(NOT(ISNA(MATCH(LEFT(D560,2), SADC_Prefixes!A:A, 0))),COUNTIF($D$2:D560, LEFT(D560,2)&amp;"*")=1),1,""))</f>
        <v/>
      </c>
      <c r="R560" s="10" t="str">
        <f>IF(D560="","",_xlfn.IFNA(VLOOKUP(LEFT(D560,2), SADC_Prefixes!$A$2:$B$20, 2, FALSE),"Non SADC/DX"))</f>
        <v/>
      </c>
    </row>
    <row r="561" spans="13:18" x14ac:dyDescent="0.15">
      <c r="M561" s="10" t="str">
        <f>IF(D561="","",IF(OR(NOT(ISNA(VLOOKUP(LEFT(D561,3),SADC_Prefixes!$A$1:$B$21,2,FALSE))),NOT(ISNA(VLOOKUP(LEFT(D561,2),SADC_Prefixes!$A$1:$B$21,2,FALSE)))),IF(OR(E561="30m",E561="60m"),2,1),0))</f>
        <v/>
      </c>
      <c r="N561" s="10" t="str">
        <f>IF(D561="","",IF(AND(COUNTIFS($D$2:D561,D561,$E$2:E561,E561,$F$2:F561,F561)=1,M561&gt;0),M561,0))</f>
        <v/>
      </c>
      <c r="O561" s="10" t="str">
        <f>IF(AND(D561&lt;&gt;"",COUNTIFS($D$2:D561,D561,$E$2:E561,E561,$F$2:F561,F561)&gt;1),"Dupe","")</f>
        <v/>
      </c>
      <c r="P561" s="10" t="str">
        <f>IF(J561="","",IF(AND(NOT(ISNA(MATCH(J561,SADC_Prefixes!$F$1:$F$83,0))),COUNTIF($J$2:J561,J561)=1),1,""))</f>
        <v/>
      </c>
      <c r="Q561" s="10" t="str">
        <f>IF(D561="","",IF(AND(NOT(ISNA(MATCH(LEFT(D561,2), SADC_Prefixes!A:A, 0))),COUNTIF($D$2:D561, LEFT(D561,2)&amp;"*")=1),1,""))</f>
        <v/>
      </c>
      <c r="R561" s="10" t="str">
        <f>IF(D561="","",_xlfn.IFNA(VLOOKUP(LEFT(D561,2), SADC_Prefixes!$A$2:$B$20, 2, FALSE),"Non SADC/DX"))</f>
        <v/>
      </c>
    </row>
    <row r="562" spans="13:18" x14ac:dyDescent="0.15">
      <c r="M562" s="10" t="str">
        <f>IF(D562="","",IF(OR(NOT(ISNA(VLOOKUP(LEFT(D562,3),SADC_Prefixes!$A$1:$B$21,2,FALSE))),NOT(ISNA(VLOOKUP(LEFT(D562,2),SADC_Prefixes!$A$1:$B$21,2,FALSE)))),IF(OR(E562="30m",E562="60m"),2,1),0))</f>
        <v/>
      </c>
      <c r="N562" s="10" t="str">
        <f>IF(D562="","",IF(AND(COUNTIFS($D$2:D562,D562,$E$2:E562,E562,$F$2:F562,F562)=1,M562&gt;0),M562,0))</f>
        <v/>
      </c>
      <c r="O562" s="10" t="str">
        <f>IF(AND(D562&lt;&gt;"",COUNTIFS($D$2:D562,D562,$E$2:E562,E562,$F$2:F562,F562)&gt;1),"Dupe","")</f>
        <v/>
      </c>
      <c r="P562" s="10" t="str">
        <f>IF(J562="","",IF(AND(NOT(ISNA(MATCH(J562,SADC_Prefixes!$F$1:$F$83,0))),COUNTIF($J$2:J562,J562)=1),1,""))</f>
        <v/>
      </c>
      <c r="Q562" s="10" t="str">
        <f>IF(D562="","",IF(AND(NOT(ISNA(MATCH(LEFT(D562,2), SADC_Prefixes!A:A, 0))),COUNTIF($D$2:D562, LEFT(D562,2)&amp;"*")=1),1,""))</f>
        <v/>
      </c>
      <c r="R562" s="10" t="str">
        <f>IF(D562="","",_xlfn.IFNA(VLOOKUP(LEFT(D562,2), SADC_Prefixes!$A$2:$B$20, 2, FALSE),"Non SADC/DX"))</f>
        <v/>
      </c>
    </row>
    <row r="563" spans="13:18" x14ac:dyDescent="0.15">
      <c r="M563" s="10" t="str">
        <f>IF(D563="","",IF(OR(NOT(ISNA(VLOOKUP(LEFT(D563,3),SADC_Prefixes!$A$1:$B$21,2,FALSE))),NOT(ISNA(VLOOKUP(LEFT(D563,2),SADC_Prefixes!$A$1:$B$21,2,FALSE)))),IF(OR(E563="30m",E563="60m"),2,1),0))</f>
        <v/>
      </c>
      <c r="N563" s="10" t="str">
        <f>IF(D563="","",IF(AND(COUNTIFS($D$2:D563,D563,$E$2:E563,E563,$F$2:F563,F563)=1,M563&gt;0),M563,0))</f>
        <v/>
      </c>
      <c r="O563" s="10" t="str">
        <f>IF(AND(D563&lt;&gt;"",COUNTIFS($D$2:D563,D563,$E$2:E563,E563,$F$2:F563,F563)&gt;1),"Dupe","")</f>
        <v/>
      </c>
      <c r="P563" s="10" t="str">
        <f>IF(J563="","",IF(AND(NOT(ISNA(MATCH(J563,SADC_Prefixes!$F$1:$F$83,0))),COUNTIF($J$2:J563,J563)=1),1,""))</f>
        <v/>
      </c>
      <c r="Q563" s="10" t="str">
        <f>IF(D563="","",IF(AND(NOT(ISNA(MATCH(LEFT(D563,2), SADC_Prefixes!A:A, 0))),COUNTIF($D$2:D563, LEFT(D563,2)&amp;"*")=1),1,""))</f>
        <v/>
      </c>
      <c r="R563" s="10" t="str">
        <f>IF(D563="","",_xlfn.IFNA(VLOOKUP(LEFT(D563,2), SADC_Prefixes!$A$2:$B$20, 2, FALSE),"Non SADC/DX"))</f>
        <v/>
      </c>
    </row>
    <row r="564" spans="13:18" x14ac:dyDescent="0.15">
      <c r="M564" s="10" t="str">
        <f>IF(D564="","",IF(OR(NOT(ISNA(VLOOKUP(LEFT(D564,3),SADC_Prefixes!$A$1:$B$21,2,FALSE))),NOT(ISNA(VLOOKUP(LEFT(D564,2),SADC_Prefixes!$A$1:$B$21,2,FALSE)))),IF(OR(E564="30m",E564="60m"),2,1),0))</f>
        <v/>
      </c>
      <c r="N564" s="10" t="str">
        <f>IF(D564="","",IF(AND(COUNTIFS($D$2:D564,D564,$E$2:E564,E564,$F$2:F564,F564)=1,M564&gt;0),M564,0))</f>
        <v/>
      </c>
      <c r="O564" s="10" t="str">
        <f>IF(AND(D564&lt;&gt;"",COUNTIFS($D$2:D564,D564,$E$2:E564,E564,$F$2:F564,F564)&gt;1),"Dupe","")</f>
        <v/>
      </c>
      <c r="P564" s="10" t="str">
        <f>IF(J564="","",IF(AND(NOT(ISNA(MATCH(J564,SADC_Prefixes!$F$1:$F$83,0))),COUNTIF($J$2:J564,J564)=1),1,""))</f>
        <v/>
      </c>
      <c r="Q564" s="10" t="str">
        <f>IF(D564="","",IF(AND(NOT(ISNA(MATCH(LEFT(D564,2), SADC_Prefixes!A:A, 0))),COUNTIF($D$2:D564, LEFT(D564,2)&amp;"*")=1),1,""))</f>
        <v/>
      </c>
      <c r="R564" s="10" t="str">
        <f>IF(D564="","",_xlfn.IFNA(VLOOKUP(LEFT(D564,2), SADC_Prefixes!$A$2:$B$20, 2, FALSE),"Non SADC/DX"))</f>
        <v/>
      </c>
    </row>
    <row r="565" spans="13:18" x14ac:dyDescent="0.15">
      <c r="M565" s="10" t="str">
        <f>IF(D565="","",IF(OR(NOT(ISNA(VLOOKUP(LEFT(D565,3),SADC_Prefixes!$A$1:$B$21,2,FALSE))),NOT(ISNA(VLOOKUP(LEFT(D565,2),SADC_Prefixes!$A$1:$B$21,2,FALSE)))),IF(OR(E565="30m",E565="60m"),2,1),0))</f>
        <v/>
      </c>
      <c r="N565" s="10" t="str">
        <f>IF(D565="","",IF(AND(COUNTIFS($D$2:D565,D565,$E$2:E565,E565,$F$2:F565,F565)=1,M565&gt;0),M565,0))</f>
        <v/>
      </c>
      <c r="O565" s="10" t="str">
        <f>IF(AND(D565&lt;&gt;"",COUNTIFS($D$2:D565,D565,$E$2:E565,E565,$F$2:F565,F565)&gt;1),"Dupe","")</f>
        <v/>
      </c>
      <c r="P565" s="10" t="str">
        <f>IF(J565="","",IF(AND(NOT(ISNA(MATCH(J565,SADC_Prefixes!$F$1:$F$83,0))),COUNTIF($J$2:J565,J565)=1),1,""))</f>
        <v/>
      </c>
      <c r="Q565" s="10" t="str">
        <f>IF(D565="","",IF(AND(NOT(ISNA(MATCH(LEFT(D565,2), SADC_Prefixes!A:A, 0))),COUNTIF($D$2:D565, LEFT(D565,2)&amp;"*")=1),1,""))</f>
        <v/>
      </c>
      <c r="R565" s="10" t="str">
        <f>IF(D565="","",_xlfn.IFNA(VLOOKUP(LEFT(D565,2), SADC_Prefixes!$A$2:$B$20, 2, FALSE),"Non SADC/DX"))</f>
        <v/>
      </c>
    </row>
    <row r="566" spans="13:18" x14ac:dyDescent="0.15">
      <c r="M566" s="10" t="str">
        <f>IF(D566="","",IF(OR(NOT(ISNA(VLOOKUP(LEFT(D566,3),SADC_Prefixes!$A$1:$B$21,2,FALSE))),NOT(ISNA(VLOOKUP(LEFT(D566,2),SADC_Prefixes!$A$1:$B$21,2,FALSE)))),IF(OR(E566="30m",E566="60m"),2,1),0))</f>
        <v/>
      </c>
      <c r="N566" s="10" t="str">
        <f>IF(D566="","",IF(AND(COUNTIFS($D$2:D566,D566,$E$2:E566,E566,$F$2:F566,F566)=1,M566&gt;0),M566,0))</f>
        <v/>
      </c>
      <c r="O566" s="10" t="str">
        <f>IF(AND(D566&lt;&gt;"",COUNTIFS($D$2:D566,D566,$E$2:E566,E566,$F$2:F566,F566)&gt;1),"Dupe","")</f>
        <v/>
      </c>
      <c r="P566" s="10" t="str">
        <f>IF(J566="","",IF(AND(NOT(ISNA(MATCH(J566,SADC_Prefixes!$F$1:$F$83,0))),COUNTIF($J$2:J566,J566)=1),1,""))</f>
        <v/>
      </c>
      <c r="Q566" s="10" t="str">
        <f>IF(D566="","",IF(AND(NOT(ISNA(MATCH(LEFT(D566,2), SADC_Prefixes!A:A, 0))),COUNTIF($D$2:D566, LEFT(D566,2)&amp;"*")=1),1,""))</f>
        <v/>
      </c>
      <c r="R566" s="10" t="str">
        <f>IF(D566="","",_xlfn.IFNA(VLOOKUP(LEFT(D566,2), SADC_Prefixes!$A$2:$B$20, 2, FALSE),"Non SADC/DX"))</f>
        <v/>
      </c>
    </row>
    <row r="567" spans="13:18" x14ac:dyDescent="0.15">
      <c r="M567" s="10" t="str">
        <f>IF(D567="","",IF(OR(NOT(ISNA(VLOOKUP(LEFT(D567,3),SADC_Prefixes!$A$1:$B$21,2,FALSE))),NOT(ISNA(VLOOKUP(LEFT(D567,2),SADC_Prefixes!$A$1:$B$21,2,FALSE)))),IF(OR(E567="30m",E567="60m"),2,1),0))</f>
        <v/>
      </c>
      <c r="N567" s="10" t="str">
        <f>IF(D567="","",IF(AND(COUNTIFS($D$2:D567,D567,$E$2:E567,E567,$F$2:F567,F567)=1,M567&gt;0),M567,0))</f>
        <v/>
      </c>
      <c r="O567" s="10" t="str">
        <f>IF(AND(D567&lt;&gt;"",COUNTIFS($D$2:D567,D567,$E$2:E567,E567,$F$2:F567,F567)&gt;1),"Dupe","")</f>
        <v/>
      </c>
      <c r="P567" s="10" t="str">
        <f>IF(J567="","",IF(AND(NOT(ISNA(MATCH(J567,SADC_Prefixes!$F$1:$F$83,0))),COUNTIF($J$2:J567,J567)=1),1,""))</f>
        <v/>
      </c>
      <c r="Q567" s="10" t="str">
        <f>IF(D567="","",IF(AND(NOT(ISNA(MATCH(LEFT(D567,2), SADC_Prefixes!A:A, 0))),COUNTIF($D$2:D567, LEFT(D567,2)&amp;"*")=1),1,""))</f>
        <v/>
      </c>
      <c r="R567" s="10" t="str">
        <f>IF(D567="","",_xlfn.IFNA(VLOOKUP(LEFT(D567,2), SADC_Prefixes!$A$2:$B$20, 2, FALSE),"Non SADC/DX"))</f>
        <v/>
      </c>
    </row>
    <row r="568" spans="13:18" x14ac:dyDescent="0.15">
      <c r="M568" s="10" t="str">
        <f>IF(D568="","",IF(OR(NOT(ISNA(VLOOKUP(LEFT(D568,3),SADC_Prefixes!$A$1:$B$21,2,FALSE))),NOT(ISNA(VLOOKUP(LEFT(D568,2),SADC_Prefixes!$A$1:$B$21,2,FALSE)))),IF(OR(E568="30m",E568="60m"),2,1),0))</f>
        <v/>
      </c>
      <c r="N568" s="10" t="str">
        <f>IF(D568="","",IF(AND(COUNTIFS($D$2:D568,D568,$E$2:E568,E568,$F$2:F568,F568)=1,M568&gt;0),M568,0))</f>
        <v/>
      </c>
      <c r="O568" s="10" t="str">
        <f>IF(AND(D568&lt;&gt;"",COUNTIFS($D$2:D568,D568,$E$2:E568,E568,$F$2:F568,F568)&gt;1),"Dupe","")</f>
        <v/>
      </c>
      <c r="P568" s="10" t="str">
        <f>IF(J568="","",IF(AND(NOT(ISNA(MATCH(J568,SADC_Prefixes!$F$1:$F$83,0))),COUNTIF($J$2:J568,J568)=1),1,""))</f>
        <v/>
      </c>
      <c r="Q568" s="10" t="str">
        <f>IF(D568="","",IF(AND(NOT(ISNA(MATCH(LEFT(D568,2), SADC_Prefixes!A:A, 0))),COUNTIF($D$2:D568, LEFT(D568,2)&amp;"*")=1),1,""))</f>
        <v/>
      </c>
      <c r="R568" s="10" t="str">
        <f>IF(D568="","",_xlfn.IFNA(VLOOKUP(LEFT(D568,2), SADC_Prefixes!$A$2:$B$20, 2, FALSE),"Non SADC/DX"))</f>
        <v/>
      </c>
    </row>
    <row r="569" spans="13:18" x14ac:dyDescent="0.15">
      <c r="M569" s="10" t="str">
        <f>IF(D569="","",IF(OR(NOT(ISNA(VLOOKUP(LEFT(D569,3),SADC_Prefixes!$A$1:$B$21,2,FALSE))),NOT(ISNA(VLOOKUP(LEFT(D569,2),SADC_Prefixes!$A$1:$B$21,2,FALSE)))),IF(OR(E569="30m",E569="60m"),2,1),0))</f>
        <v/>
      </c>
      <c r="N569" s="10" t="str">
        <f>IF(D569="","",IF(AND(COUNTIFS($D$2:D569,D569,$E$2:E569,E569,$F$2:F569,F569)=1,M569&gt;0),M569,0))</f>
        <v/>
      </c>
      <c r="O569" s="10" t="str">
        <f>IF(AND(D569&lt;&gt;"",COUNTIFS($D$2:D569,D569,$E$2:E569,E569,$F$2:F569,F569)&gt;1),"Dupe","")</f>
        <v/>
      </c>
      <c r="P569" s="10" t="str">
        <f>IF(J569="","",IF(AND(NOT(ISNA(MATCH(J569,SADC_Prefixes!$F$1:$F$83,0))),COUNTIF($J$2:J569,J569)=1),1,""))</f>
        <v/>
      </c>
      <c r="Q569" s="10" t="str">
        <f>IF(D569="","",IF(AND(NOT(ISNA(MATCH(LEFT(D569,2), SADC_Prefixes!A:A, 0))),COUNTIF($D$2:D569, LEFT(D569,2)&amp;"*")=1),1,""))</f>
        <v/>
      </c>
      <c r="R569" s="10" t="str">
        <f>IF(D569="","",_xlfn.IFNA(VLOOKUP(LEFT(D569,2), SADC_Prefixes!$A$2:$B$20, 2, FALSE),"Non SADC/DX"))</f>
        <v/>
      </c>
    </row>
    <row r="570" spans="13:18" x14ac:dyDescent="0.15">
      <c r="M570" s="10" t="str">
        <f>IF(D570="","",IF(OR(NOT(ISNA(VLOOKUP(LEFT(D570,3),SADC_Prefixes!$A$1:$B$21,2,FALSE))),NOT(ISNA(VLOOKUP(LEFT(D570,2),SADC_Prefixes!$A$1:$B$21,2,FALSE)))),IF(OR(E570="30m",E570="60m"),2,1),0))</f>
        <v/>
      </c>
      <c r="N570" s="10" t="str">
        <f>IF(D570="","",IF(AND(COUNTIFS($D$2:D570,D570,$E$2:E570,E570,$F$2:F570,F570)=1,M570&gt;0),M570,0))</f>
        <v/>
      </c>
      <c r="O570" s="10" t="str">
        <f>IF(AND(D570&lt;&gt;"",COUNTIFS($D$2:D570,D570,$E$2:E570,E570,$F$2:F570,F570)&gt;1),"Dupe","")</f>
        <v/>
      </c>
      <c r="P570" s="10" t="str">
        <f>IF(J570="","",IF(AND(NOT(ISNA(MATCH(J570,SADC_Prefixes!$F$1:$F$83,0))),COUNTIF($J$2:J570,J570)=1),1,""))</f>
        <v/>
      </c>
      <c r="Q570" s="10" t="str">
        <f>IF(D570="","",IF(AND(NOT(ISNA(MATCH(LEFT(D570,2), SADC_Prefixes!A:A, 0))),COUNTIF($D$2:D570, LEFT(D570,2)&amp;"*")=1),1,""))</f>
        <v/>
      </c>
      <c r="R570" s="10" t="str">
        <f>IF(D570="","",_xlfn.IFNA(VLOOKUP(LEFT(D570,2), SADC_Prefixes!$A$2:$B$20, 2, FALSE),"Non SADC/DX"))</f>
        <v/>
      </c>
    </row>
    <row r="571" spans="13:18" x14ac:dyDescent="0.15">
      <c r="M571" s="10" t="str">
        <f>IF(D571="","",IF(OR(NOT(ISNA(VLOOKUP(LEFT(D571,3),SADC_Prefixes!$A$1:$B$21,2,FALSE))),NOT(ISNA(VLOOKUP(LEFT(D571,2),SADC_Prefixes!$A$1:$B$21,2,FALSE)))),IF(OR(E571="30m",E571="60m"),2,1),0))</f>
        <v/>
      </c>
      <c r="N571" s="10" t="str">
        <f>IF(D571="","",IF(AND(COUNTIFS($D$2:D571,D571,$E$2:E571,E571,$F$2:F571,F571)=1,M571&gt;0),M571,0))</f>
        <v/>
      </c>
      <c r="O571" s="10" t="str">
        <f>IF(AND(D571&lt;&gt;"",COUNTIFS($D$2:D571,D571,$E$2:E571,E571,$F$2:F571,F571)&gt;1),"Dupe","")</f>
        <v/>
      </c>
      <c r="P571" s="10" t="str">
        <f>IF(J571="","",IF(AND(NOT(ISNA(MATCH(J571,SADC_Prefixes!$F$1:$F$83,0))),COUNTIF($J$2:J571,J571)=1),1,""))</f>
        <v/>
      </c>
      <c r="Q571" s="10" t="str">
        <f>IF(D571="","",IF(AND(NOT(ISNA(MATCH(LEFT(D571,2), SADC_Prefixes!A:A, 0))),COUNTIF($D$2:D571, LEFT(D571,2)&amp;"*")=1),1,""))</f>
        <v/>
      </c>
      <c r="R571" s="10" t="str">
        <f>IF(D571="","",_xlfn.IFNA(VLOOKUP(LEFT(D571,2), SADC_Prefixes!$A$2:$B$20, 2, FALSE),"Non SADC/DX"))</f>
        <v/>
      </c>
    </row>
    <row r="572" spans="13:18" x14ac:dyDescent="0.15">
      <c r="M572" s="10" t="str">
        <f>IF(D572="","",IF(OR(NOT(ISNA(VLOOKUP(LEFT(D572,3),SADC_Prefixes!$A$1:$B$21,2,FALSE))),NOT(ISNA(VLOOKUP(LEFT(D572,2),SADC_Prefixes!$A$1:$B$21,2,FALSE)))),IF(OR(E572="30m",E572="60m"),2,1),0))</f>
        <v/>
      </c>
      <c r="N572" s="10" t="str">
        <f>IF(D572="","",IF(AND(COUNTIFS($D$2:D572,D572,$E$2:E572,E572,$F$2:F572,F572)=1,M572&gt;0),M572,0))</f>
        <v/>
      </c>
      <c r="O572" s="10" t="str">
        <f>IF(AND(D572&lt;&gt;"",COUNTIFS($D$2:D572,D572,$E$2:E572,E572,$F$2:F572,F572)&gt;1),"Dupe","")</f>
        <v/>
      </c>
      <c r="P572" s="10" t="str">
        <f>IF(J572="","",IF(AND(NOT(ISNA(MATCH(J572,SADC_Prefixes!$F$1:$F$83,0))),COUNTIF($J$2:J572,J572)=1),1,""))</f>
        <v/>
      </c>
      <c r="Q572" s="10" t="str">
        <f>IF(D572="","",IF(AND(NOT(ISNA(MATCH(LEFT(D572,2), SADC_Prefixes!A:A, 0))),COUNTIF($D$2:D572, LEFT(D572,2)&amp;"*")=1),1,""))</f>
        <v/>
      </c>
      <c r="R572" s="10" t="str">
        <f>IF(D572="","",_xlfn.IFNA(VLOOKUP(LEFT(D572,2), SADC_Prefixes!$A$2:$B$20, 2, FALSE),"Non SADC/DX"))</f>
        <v/>
      </c>
    </row>
    <row r="573" spans="13:18" x14ac:dyDescent="0.15">
      <c r="M573" s="10" t="str">
        <f>IF(D573="","",IF(OR(NOT(ISNA(VLOOKUP(LEFT(D573,3),SADC_Prefixes!$A$1:$B$21,2,FALSE))),NOT(ISNA(VLOOKUP(LEFT(D573,2),SADC_Prefixes!$A$1:$B$21,2,FALSE)))),IF(OR(E573="30m",E573="60m"),2,1),0))</f>
        <v/>
      </c>
      <c r="N573" s="10" t="str">
        <f>IF(D573="","",IF(AND(COUNTIFS($D$2:D573,D573,$E$2:E573,E573,$F$2:F573,F573)=1,M573&gt;0),M573,0))</f>
        <v/>
      </c>
      <c r="O573" s="10" t="str">
        <f>IF(AND(D573&lt;&gt;"",COUNTIFS($D$2:D573,D573,$E$2:E573,E573,$F$2:F573,F573)&gt;1),"Dupe","")</f>
        <v/>
      </c>
      <c r="P573" s="10" t="str">
        <f>IF(J573="","",IF(AND(NOT(ISNA(MATCH(J573,SADC_Prefixes!$F$1:$F$83,0))),COUNTIF($J$2:J573,J573)=1),1,""))</f>
        <v/>
      </c>
      <c r="Q573" s="10" t="str">
        <f>IF(D573="","",IF(AND(NOT(ISNA(MATCH(LEFT(D573,2), SADC_Prefixes!A:A, 0))),COUNTIF($D$2:D573, LEFT(D573,2)&amp;"*")=1),1,""))</f>
        <v/>
      </c>
      <c r="R573" s="10" t="str">
        <f>IF(D573="","",_xlfn.IFNA(VLOOKUP(LEFT(D573,2), SADC_Prefixes!$A$2:$B$20, 2, FALSE),"Non SADC/DX"))</f>
        <v/>
      </c>
    </row>
    <row r="574" spans="13:18" x14ac:dyDescent="0.15">
      <c r="M574" s="10" t="str">
        <f>IF(D574="","",IF(OR(NOT(ISNA(VLOOKUP(LEFT(D574,3),SADC_Prefixes!$A$1:$B$21,2,FALSE))),NOT(ISNA(VLOOKUP(LEFT(D574,2),SADC_Prefixes!$A$1:$B$21,2,FALSE)))),IF(OR(E574="30m",E574="60m"),2,1),0))</f>
        <v/>
      </c>
      <c r="N574" s="10" t="str">
        <f>IF(D574="","",IF(AND(COUNTIFS($D$2:D574,D574,$E$2:E574,E574,$F$2:F574,F574)=1,M574&gt;0),M574,0))</f>
        <v/>
      </c>
      <c r="O574" s="10" t="str">
        <f>IF(AND(D574&lt;&gt;"",COUNTIFS($D$2:D574,D574,$E$2:E574,E574,$F$2:F574,F574)&gt;1),"Dupe","")</f>
        <v/>
      </c>
      <c r="P574" s="10" t="str">
        <f>IF(J574="","",IF(AND(NOT(ISNA(MATCH(J574,SADC_Prefixes!$F$1:$F$83,0))),COUNTIF($J$2:J574,J574)=1),1,""))</f>
        <v/>
      </c>
      <c r="Q574" s="10" t="str">
        <f>IF(D574="","",IF(AND(NOT(ISNA(MATCH(LEFT(D574,2), SADC_Prefixes!A:A, 0))),COUNTIF($D$2:D574, LEFT(D574,2)&amp;"*")=1),1,""))</f>
        <v/>
      </c>
      <c r="R574" s="10" t="str">
        <f>IF(D574="","",_xlfn.IFNA(VLOOKUP(LEFT(D574,2), SADC_Prefixes!$A$2:$B$20, 2, FALSE),"Non SADC/DX"))</f>
        <v/>
      </c>
    </row>
    <row r="575" spans="13:18" x14ac:dyDescent="0.15">
      <c r="M575" s="10" t="str">
        <f>IF(D575="","",IF(OR(NOT(ISNA(VLOOKUP(LEFT(D575,3),SADC_Prefixes!$A$1:$B$21,2,FALSE))),NOT(ISNA(VLOOKUP(LEFT(D575,2),SADC_Prefixes!$A$1:$B$21,2,FALSE)))),IF(OR(E575="30m",E575="60m"),2,1),0))</f>
        <v/>
      </c>
      <c r="N575" s="10" t="str">
        <f>IF(D575="","",IF(AND(COUNTIFS($D$2:D575,D575,$E$2:E575,E575,$F$2:F575,F575)=1,M575&gt;0),M575,0))</f>
        <v/>
      </c>
      <c r="O575" s="10" t="str">
        <f>IF(AND(D575&lt;&gt;"",COUNTIFS($D$2:D575,D575,$E$2:E575,E575,$F$2:F575,F575)&gt;1),"Dupe","")</f>
        <v/>
      </c>
      <c r="P575" s="10" t="str">
        <f>IF(J575="","",IF(AND(NOT(ISNA(MATCH(J575,SADC_Prefixes!$F$1:$F$83,0))),COUNTIF($J$2:J575,J575)=1),1,""))</f>
        <v/>
      </c>
      <c r="Q575" s="10" t="str">
        <f>IF(D575="","",IF(AND(NOT(ISNA(MATCH(LEFT(D575,2), SADC_Prefixes!A:A, 0))),COUNTIF($D$2:D575, LEFT(D575,2)&amp;"*")=1),1,""))</f>
        <v/>
      </c>
      <c r="R575" s="10" t="str">
        <f>IF(D575="","",_xlfn.IFNA(VLOOKUP(LEFT(D575,2), SADC_Prefixes!$A$2:$B$20, 2, FALSE),"Non SADC/DX"))</f>
        <v/>
      </c>
    </row>
    <row r="576" spans="13:18" x14ac:dyDescent="0.15">
      <c r="M576" s="10" t="str">
        <f>IF(D576="","",IF(OR(NOT(ISNA(VLOOKUP(LEFT(D576,3),SADC_Prefixes!$A$1:$B$21,2,FALSE))),NOT(ISNA(VLOOKUP(LEFT(D576,2),SADC_Prefixes!$A$1:$B$21,2,FALSE)))),IF(OR(E576="30m",E576="60m"),2,1),0))</f>
        <v/>
      </c>
      <c r="N576" s="10" t="str">
        <f>IF(D576="","",IF(AND(COUNTIFS($D$2:D576,D576,$E$2:E576,E576,$F$2:F576,F576)=1,M576&gt;0),M576,0))</f>
        <v/>
      </c>
      <c r="O576" s="10" t="str">
        <f>IF(AND(D576&lt;&gt;"",COUNTIFS($D$2:D576,D576,$E$2:E576,E576,$F$2:F576,F576)&gt;1),"Dupe","")</f>
        <v/>
      </c>
      <c r="P576" s="10" t="str">
        <f>IF(J576="","",IF(AND(NOT(ISNA(MATCH(J576,SADC_Prefixes!$F$1:$F$83,0))),COUNTIF($J$2:J576,J576)=1),1,""))</f>
        <v/>
      </c>
      <c r="Q576" s="10" t="str">
        <f>IF(D576="","",IF(AND(NOT(ISNA(MATCH(LEFT(D576,2), SADC_Prefixes!A:A, 0))),COUNTIF($D$2:D576, LEFT(D576,2)&amp;"*")=1),1,""))</f>
        <v/>
      </c>
      <c r="R576" s="10" t="str">
        <f>IF(D576="","",_xlfn.IFNA(VLOOKUP(LEFT(D576,2), SADC_Prefixes!$A$2:$B$20, 2, FALSE),"Non SADC/DX"))</f>
        <v/>
      </c>
    </row>
    <row r="577" spans="13:18" x14ac:dyDescent="0.15">
      <c r="M577" s="10" t="str">
        <f>IF(D577="","",IF(OR(NOT(ISNA(VLOOKUP(LEFT(D577,3),SADC_Prefixes!$A$1:$B$21,2,FALSE))),NOT(ISNA(VLOOKUP(LEFT(D577,2),SADC_Prefixes!$A$1:$B$21,2,FALSE)))),IF(OR(E577="30m",E577="60m"),2,1),0))</f>
        <v/>
      </c>
      <c r="N577" s="10" t="str">
        <f>IF(D577="","",IF(AND(COUNTIFS($D$2:D577,D577,$E$2:E577,E577,$F$2:F577,F577)=1,M577&gt;0),M577,0))</f>
        <v/>
      </c>
      <c r="O577" s="10" t="str">
        <f>IF(AND(D577&lt;&gt;"",COUNTIFS($D$2:D577,D577,$E$2:E577,E577,$F$2:F577,F577)&gt;1),"Dupe","")</f>
        <v/>
      </c>
      <c r="P577" s="10" t="str">
        <f>IF(J577="","",IF(AND(NOT(ISNA(MATCH(J577,SADC_Prefixes!$F$1:$F$83,0))),COUNTIF($J$2:J577,J577)=1),1,""))</f>
        <v/>
      </c>
      <c r="Q577" s="10" t="str">
        <f>IF(D577="","",IF(AND(NOT(ISNA(MATCH(LEFT(D577,2), SADC_Prefixes!A:A, 0))),COUNTIF($D$2:D577, LEFT(D577,2)&amp;"*")=1),1,""))</f>
        <v/>
      </c>
      <c r="R577" s="10" t="str">
        <f>IF(D577="","",_xlfn.IFNA(VLOOKUP(LEFT(D577,2), SADC_Prefixes!$A$2:$B$20, 2, FALSE),"Non SADC/DX"))</f>
        <v/>
      </c>
    </row>
    <row r="578" spans="13:18" x14ac:dyDescent="0.15">
      <c r="M578" s="10" t="str">
        <f>IF(D578="","",IF(OR(NOT(ISNA(VLOOKUP(LEFT(D578,3),SADC_Prefixes!$A$1:$B$21,2,FALSE))),NOT(ISNA(VLOOKUP(LEFT(D578,2),SADC_Prefixes!$A$1:$B$21,2,FALSE)))),IF(OR(E578="30m",E578="60m"),2,1),0))</f>
        <v/>
      </c>
      <c r="N578" s="10" t="str">
        <f>IF(D578="","",IF(AND(COUNTIFS($D$2:D578,D578,$E$2:E578,E578,$F$2:F578,F578)=1,M578&gt;0),M578,0))</f>
        <v/>
      </c>
      <c r="O578" s="10" t="str">
        <f>IF(AND(D578&lt;&gt;"",COUNTIFS($D$2:D578,D578,$E$2:E578,E578,$F$2:F578,F578)&gt;1),"Dupe","")</f>
        <v/>
      </c>
      <c r="P578" s="10" t="str">
        <f>IF(J578="","",IF(AND(NOT(ISNA(MATCH(J578,SADC_Prefixes!$F$1:$F$83,0))),COUNTIF($J$2:J578,J578)=1),1,""))</f>
        <v/>
      </c>
      <c r="Q578" s="10" t="str">
        <f>IF(D578="","",IF(AND(NOT(ISNA(MATCH(LEFT(D578,2), SADC_Prefixes!A:A, 0))),COUNTIF($D$2:D578, LEFT(D578,2)&amp;"*")=1),1,""))</f>
        <v/>
      </c>
      <c r="R578" s="10" t="str">
        <f>IF(D578="","",_xlfn.IFNA(VLOOKUP(LEFT(D578,2), SADC_Prefixes!$A$2:$B$20, 2, FALSE),"Non SADC/DX"))</f>
        <v/>
      </c>
    </row>
    <row r="579" spans="13:18" x14ac:dyDescent="0.15">
      <c r="M579" s="10" t="str">
        <f>IF(D579="","",IF(OR(NOT(ISNA(VLOOKUP(LEFT(D579,3),SADC_Prefixes!$A$1:$B$21,2,FALSE))),NOT(ISNA(VLOOKUP(LEFT(D579,2),SADC_Prefixes!$A$1:$B$21,2,FALSE)))),IF(OR(E579="30m",E579="60m"),2,1),0))</f>
        <v/>
      </c>
      <c r="N579" s="10" t="str">
        <f>IF(D579="","",IF(AND(COUNTIFS($D$2:D579,D579,$E$2:E579,E579,$F$2:F579,F579)=1,M579&gt;0),M579,0))</f>
        <v/>
      </c>
      <c r="O579" s="10" t="str">
        <f>IF(AND(D579&lt;&gt;"",COUNTIFS($D$2:D579,D579,$E$2:E579,E579,$F$2:F579,F579)&gt;1),"Dupe","")</f>
        <v/>
      </c>
      <c r="P579" s="10" t="str">
        <f>IF(J579="","",IF(AND(NOT(ISNA(MATCH(J579,SADC_Prefixes!$F$1:$F$83,0))),COUNTIF($J$2:J579,J579)=1),1,""))</f>
        <v/>
      </c>
      <c r="Q579" s="10" t="str">
        <f>IF(D579="","",IF(AND(NOT(ISNA(MATCH(LEFT(D579,2), SADC_Prefixes!A:A, 0))),COUNTIF($D$2:D579, LEFT(D579,2)&amp;"*")=1),1,""))</f>
        <v/>
      </c>
      <c r="R579" s="10" t="str">
        <f>IF(D579="","",_xlfn.IFNA(VLOOKUP(LEFT(D579,2), SADC_Prefixes!$A$2:$B$20, 2, FALSE),"Non SADC/DX"))</f>
        <v/>
      </c>
    </row>
    <row r="580" spans="13:18" x14ac:dyDescent="0.15">
      <c r="M580" s="10" t="str">
        <f>IF(D580="","",IF(OR(NOT(ISNA(VLOOKUP(LEFT(D580,3),SADC_Prefixes!$A$1:$B$21,2,FALSE))),NOT(ISNA(VLOOKUP(LEFT(D580,2),SADC_Prefixes!$A$1:$B$21,2,FALSE)))),IF(OR(E580="30m",E580="60m"),2,1),0))</f>
        <v/>
      </c>
      <c r="N580" s="10" t="str">
        <f>IF(D580="","",IF(AND(COUNTIFS($D$2:D580,D580,$E$2:E580,E580,$F$2:F580,F580)=1,M580&gt;0),M580,0))</f>
        <v/>
      </c>
      <c r="O580" s="10" t="str">
        <f>IF(AND(D580&lt;&gt;"",COUNTIFS($D$2:D580,D580,$E$2:E580,E580,$F$2:F580,F580)&gt;1),"Dupe","")</f>
        <v/>
      </c>
      <c r="P580" s="10" t="str">
        <f>IF(J580="","",IF(AND(NOT(ISNA(MATCH(J580,SADC_Prefixes!$F$1:$F$83,0))),COUNTIF($J$2:J580,J580)=1),1,""))</f>
        <v/>
      </c>
      <c r="Q580" s="10" t="str">
        <f>IF(D580="","",IF(AND(NOT(ISNA(MATCH(LEFT(D580,2), SADC_Prefixes!A:A, 0))),COUNTIF($D$2:D580, LEFT(D580,2)&amp;"*")=1),1,""))</f>
        <v/>
      </c>
      <c r="R580" s="10" t="str">
        <f>IF(D580="","",_xlfn.IFNA(VLOOKUP(LEFT(D580,2), SADC_Prefixes!$A$2:$B$20, 2, FALSE),"Non SADC/DX"))</f>
        <v/>
      </c>
    </row>
    <row r="581" spans="13:18" x14ac:dyDescent="0.15">
      <c r="M581" s="10" t="str">
        <f>IF(D581="","",IF(OR(NOT(ISNA(VLOOKUP(LEFT(D581,3),SADC_Prefixes!$A$1:$B$21,2,FALSE))),NOT(ISNA(VLOOKUP(LEFT(D581,2),SADC_Prefixes!$A$1:$B$21,2,FALSE)))),IF(OR(E581="30m",E581="60m"),2,1),0))</f>
        <v/>
      </c>
      <c r="N581" s="10" t="str">
        <f>IF(D581="","",IF(AND(COUNTIFS($D$2:D581,D581,$E$2:E581,E581,$F$2:F581,F581)=1,M581&gt;0),M581,0))</f>
        <v/>
      </c>
      <c r="O581" s="10" t="str">
        <f>IF(AND(D581&lt;&gt;"",COUNTIFS($D$2:D581,D581,$E$2:E581,E581,$F$2:F581,F581)&gt;1),"Dupe","")</f>
        <v/>
      </c>
      <c r="P581" s="10" t="str">
        <f>IF(J581="","",IF(AND(NOT(ISNA(MATCH(J581,SADC_Prefixes!$F$1:$F$83,0))),COUNTIF($J$2:J581,J581)=1),1,""))</f>
        <v/>
      </c>
      <c r="Q581" s="10" t="str">
        <f>IF(D581="","",IF(AND(NOT(ISNA(MATCH(LEFT(D581,2), SADC_Prefixes!A:A, 0))),COUNTIF($D$2:D581, LEFT(D581,2)&amp;"*")=1),1,""))</f>
        <v/>
      </c>
      <c r="R581" s="10" t="str">
        <f>IF(D581="","",_xlfn.IFNA(VLOOKUP(LEFT(D581,2), SADC_Prefixes!$A$2:$B$20, 2, FALSE),"Non SADC/DX"))</f>
        <v/>
      </c>
    </row>
    <row r="582" spans="13:18" x14ac:dyDescent="0.15">
      <c r="M582" s="10" t="str">
        <f>IF(D582="","",IF(OR(NOT(ISNA(VLOOKUP(LEFT(D582,3),SADC_Prefixes!$A$1:$B$21,2,FALSE))),NOT(ISNA(VLOOKUP(LEFT(D582,2),SADC_Prefixes!$A$1:$B$21,2,FALSE)))),IF(OR(E582="30m",E582="60m"),2,1),0))</f>
        <v/>
      </c>
      <c r="N582" s="10" t="str">
        <f>IF(D582="","",IF(AND(COUNTIFS($D$2:D582,D582,$E$2:E582,E582,$F$2:F582,F582)=1,M582&gt;0),M582,0))</f>
        <v/>
      </c>
      <c r="O582" s="10" t="str">
        <f>IF(AND(D582&lt;&gt;"",COUNTIFS($D$2:D582,D582,$E$2:E582,E582,$F$2:F582,F582)&gt;1),"Dupe","")</f>
        <v/>
      </c>
      <c r="P582" s="10" t="str">
        <f>IF(J582="","",IF(AND(NOT(ISNA(MATCH(J582,SADC_Prefixes!$F$1:$F$83,0))),COUNTIF($J$2:J582,J582)=1),1,""))</f>
        <v/>
      </c>
      <c r="Q582" s="10" t="str">
        <f>IF(D582="","",IF(AND(NOT(ISNA(MATCH(LEFT(D582,2), SADC_Prefixes!A:A, 0))),COUNTIF($D$2:D582, LEFT(D582,2)&amp;"*")=1),1,""))</f>
        <v/>
      </c>
      <c r="R582" s="10" t="str">
        <f>IF(D582="","",_xlfn.IFNA(VLOOKUP(LEFT(D582,2), SADC_Prefixes!$A$2:$B$20, 2, FALSE),"Non SADC/DX"))</f>
        <v/>
      </c>
    </row>
    <row r="583" spans="13:18" x14ac:dyDescent="0.15">
      <c r="M583" s="10" t="str">
        <f>IF(D583="","",IF(OR(NOT(ISNA(VLOOKUP(LEFT(D583,3),SADC_Prefixes!$A$1:$B$21,2,FALSE))),NOT(ISNA(VLOOKUP(LEFT(D583,2),SADC_Prefixes!$A$1:$B$21,2,FALSE)))),IF(OR(E583="30m",E583="60m"),2,1),0))</f>
        <v/>
      </c>
      <c r="N583" s="10" t="str">
        <f>IF(D583="","",IF(AND(COUNTIFS($D$2:D583,D583,$E$2:E583,E583,$F$2:F583,F583)=1,M583&gt;0),M583,0))</f>
        <v/>
      </c>
      <c r="O583" s="10" t="str">
        <f>IF(AND(D583&lt;&gt;"",COUNTIFS($D$2:D583,D583,$E$2:E583,E583,$F$2:F583,F583)&gt;1),"Dupe","")</f>
        <v/>
      </c>
      <c r="P583" s="10" t="str">
        <f>IF(J583="","",IF(AND(NOT(ISNA(MATCH(J583,SADC_Prefixes!$F$1:$F$83,0))),COUNTIF($J$2:J583,J583)=1),1,""))</f>
        <v/>
      </c>
      <c r="Q583" s="10" t="str">
        <f>IF(D583="","",IF(AND(NOT(ISNA(MATCH(LEFT(D583,2), SADC_Prefixes!A:A, 0))),COUNTIF($D$2:D583, LEFT(D583,2)&amp;"*")=1),1,""))</f>
        <v/>
      </c>
      <c r="R583" s="10" t="str">
        <f>IF(D583="","",_xlfn.IFNA(VLOOKUP(LEFT(D583,2), SADC_Prefixes!$A$2:$B$20, 2, FALSE),"Non SADC/DX"))</f>
        <v/>
      </c>
    </row>
    <row r="584" spans="13:18" x14ac:dyDescent="0.15">
      <c r="M584" s="10" t="str">
        <f>IF(D584="","",IF(OR(NOT(ISNA(VLOOKUP(LEFT(D584,3),SADC_Prefixes!$A$1:$B$21,2,FALSE))),NOT(ISNA(VLOOKUP(LEFT(D584,2),SADC_Prefixes!$A$1:$B$21,2,FALSE)))),IF(OR(E584="30m",E584="60m"),2,1),0))</f>
        <v/>
      </c>
      <c r="N584" s="10" t="str">
        <f>IF(D584="","",IF(AND(COUNTIFS($D$2:D584,D584,$E$2:E584,E584,$F$2:F584,F584)=1,M584&gt;0),M584,0))</f>
        <v/>
      </c>
      <c r="O584" s="10" t="str">
        <f>IF(AND(D584&lt;&gt;"",COUNTIFS($D$2:D584,D584,$E$2:E584,E584,$F$2:F584,F584)&gt;1),"Dupe","")</f>
        <v/>
      </c>
      <c r="P584" s="10" t="str">
        <f>IF(J584="","",IF(AND(NOT(ISNA(MATCH(J584,SADC_Prefixes!$F$1:$F$83,0))),COUNTIF($J$2:J584,J584)=1),1,""))</f>
        <v/>
      </c>
      <c r="Q584" s="10" t="str">
        <f>IF(D584="","",IF(AND(NOT(ISNA(MATCH(LEFT(D584,2), SADC_Prefixes!A:A, 0))),COUNTIF($D$2:D584, LEFT(D584,2)&amp;"*")=1),1,""))</f>
        <v/>
      </c>
      <c r="R584" s="10" t="str">
        <f>IF(D584="","",_xlfn.IFNA(VLOOKUP(LEFT(D584,2), SADC_Prefixes!$A$2:$B$20, 2, FALSE),"Non SADC/DX"))</f>
        <v/>
      </c>
    </row>
    <row r="585" spans="13:18" x14ac:dyDescent="0.15">
      <c r="M585" s="10" t="str">
        <f>IF(D585="","",IF(OR(NOT(ISNA(VLOOKUP(LEFT(D585,3),SADC_Prefixes!$A$1:$B$21,2,FALSE))),NOT(ISNA(VLOOKUP(LEFT(D585,2),SADC_Prefixes!$A$1:$B$21,2,FALSE)))),IF(OR(E585="30m",E585="60m"),2,1),0))</f>
        <v/>
      </c>
      <c r="N585" s="10" t="str">
        <f>IF(D585="","",IF(AND(COUNTIFS($D$2:D585,D585,$E$2:E585,E585,$F$2:F585,F585)=1,M585&gt;0),M585,0))</f>
        <v/>
      </c>
      <c r="O585" s="10" t="str">
        <f>IF(AND(D585&lt;&gt;"",COUNTIFS($D$2:D585,D585,$E$2:E585,E585,$F$2:F585,F585)&gt;1),"Dupe","")</f>
        <v/>
      </c>
      <c r="P585" s="10" t="str">
        <f>IF(J585="","",IF(AND(NOT(ISNA(MATCH(J585,SADC_Prefixes!$F$1:$F$83,0))),COUNTIF($J$2:J585,J585)=1),1,""))</f>
        <v/>
      </c>
      <c r="Q585" s="10" t="str">
        <f>IF(D585="","",IF(AND(NOT(ISNA(MATCH(LEFT(D585,2), SADC_Prefixes!A:A, 0))),COUNTIF($D$2:D585, LEFT(D585,2)&amp;"*")=1),1,""))</f>
        <v/>
      </c>
      <c r="R585" s="10" t="str">
        <f>IF(D585="","",_xlfn.IFNA(VLOOKUP(LEFT(D585,2), SADC_Prefixes!$A$2:$B$20, 2, FALSE),"Non SADC/DX"))</f>
        <v/>
      </c>
    </row>
    <row r="586" spans="13:18" x14ac:dyDescent="0.15">
      <c r="M586" s="10" t="str">
        <f>IF(D586="","",IF(OR(NOT(ISNA(VLOOKUP(LEFT(D586,3),SADC_Prefixes!$A$1:$B$21,2,FALSE))),NOT(ISNA(VLOOKUP(LEFT(D586,2),SADC_Prefixes!$A$1:$B$21,2,FALSE)))),IF(OR(E586="30m",E586="60m"),2,1),0))</f>
        <v/>
      </c>
      <c r="N586" s="10" t="str">
        <f>IF(D586="","",IF(AND(COUNTIFS($D$2:D586,D586,$E$2:E586,E586,$F$2:F586,F586)=1,M586&gt;0),M586,0))</f>
        <v/>
      </c>
      <c r="O586" s="10" t="str">
        <f>IF(AND(D586&lt;&gt;"",COUNTIFS($D$2:D586,D586,$E$2:E586,E586,$F$2:F586,F586)&gt;1),"Dupe","")</f>
        <v/>
      </c>
      <c r="P586" s="10" t="str">
        <f>IF(J586="","",IF(AND(NOT(ISNA(MATCH(J586,SADC_Prefixes!$F$1:$F$83,0))),COUNTIF($J$2:J586,J586)=1),1,""))</f>
        <v/>
      </c>
      <c r="Q586" s="10" t="str">
        <f>IF(D586="","",IF(AND(NOT(ISNA(MATCH(LEFT(D586,2), SADC_Prefixes!A:A, 0))),COUNTIF($D$2:D586, LEFT(D586,2)&amp;"*")=1),1,""))</f>
        <v/>
      </c>
      <c r="R586" s="10" t="str">
        <f>IF(D586="","",_xlfn.IFNA(VLOOKUP(LEFT(D586,2), SADC_Prefixes!$A$2:$B$20, 2, FALSE),"Non SADC/DX"))</f>
        <v/>
      </c>
    </row>
    <row r="587" spans="13:18" x14ac:dyDescent="0.15">
      <c r="M587" s="10" t="str">
        <f>IF(D587="","",IF(OR(NOT(ISNA(VLOOKUP(LEFT(D587,3),SADC_Prefixes!$A$1:$B$21,2,FALSE))),NOT(ISNA(VLOOKUP(LEFT(D587,2),SADC_Prefixes!$A$1:$B$21,2,FALSE)))),IF(OR(E587="30m",E587="60m"),2,1),0))</f>
        <v/>
      </c>
      <c r="N587" s="10" t="str">
        <f>IF(D587="","",IF(AND(COUNTIFS($D$2:D587,D587,$E$2:E587,E587,$F$2:F587,F587)=1,M587&gt;0),M587,0))</f>
        <v/>
      </c>
      <c r="O587" s="10" t="str">
        <f>IF(AND(D587&lt;&gt;"",COUNTIFS($D$2:D587,D587,$E$2:E587,E587,$F$2:F587,F587)&gt;1),"Dupe","")</f>
        <v/>
      </c>
      <c r="P587" s="10" t="str">
        <f>IF(J587="","",IF(AND(NOT(ISNA(MATCH(J587,SADC_Prefixes!$F$1:$F$83,0))),COUNTIF($J$2:J587,J587)=1),1,""))</f>
        <v/>
      </c>
      <c r="Q587" s="10" t="str">
        <f>IF(D587="","",IF(AND(NOT(ISNA(MATCH(LEFT(D587,2), SADC_Prefixes!A:A, 0))),COUNTIF($D$2:D587, LEFT(D587,2)&amp;"*")=1),1,""))</f>
        <v/>
      </c>
      <c r="R587" s="10" t="str">
        <f>IF(D587="","",_xlfn.IFNA(VLOOKUP(LEFT(D587,2), SADC_Prefixes!$A$2:$B$20, 2, FALSE),"Non SADC/DX"))</f>
        <v/>
      </c>
    </row>
    <row r="588" spans="13:18" x14ac:dyDescent="0.15">
      <c r="M588" s="10" t="str">
        <f>IF(D588="","",IF(OR(NOT(ISNA(VLOOKUP(LEFT(D588,3),SADC_Prefixes!$A$1:$B$21,2,FALSE))),NOT(ISNA(VLOOKUP(LEFT(D588,2),SADC_Prefixes!$A$1:$B$21,2,FALSE)))),IF(OR(E588="30m",E588="60m"),2,1),0))</f>
        <v/>
      </c>
      <c r="N588" s="10" t="str">
        <f>IF(D588="","",IF(AND(COUNTIFS($D$2:D588,D588,$E$2:E588,E588,$F$2:F588,F588)=1,M588&gt;0),M588,0))</f>
        <v/>
      </c>
      <c r="O588" s="10" t="str">
        <f>IF(AND(D588&lt;&gt;"",COUNTIFS($D$2:D588,D588,$E$2:E588,E588,$F$2:F588,F588)&gt;1),"Dupe","")</f>
        <v/>
      </c>
      <c r="P588" s="10" t="str">
        <f>IF(J588="","",IF(AND(NOT(ISNA(MATCH(J588,SADC_Prefixes!$F$1:$F$83,0))),COUNTIF($J$2:J588,J588)=1),1,""))</f>
        <v/>
      </c>
      <c r="Q588" s="10" t="str">
        <f>IF(D588="","",IF(AND(NOT(ISNA(MATCH(LEFT(D588,2), SADC_Prefixes!A:A, 0))),COUNTIF($D$2:D588, LEFT(D588,2)&amp;"*")=1),1,""))</f>
        <v/>
      </c>
      <c r="R588" s="10" t="str">
        <f>IF(D588="","",_xlfn.IFNA(VLOOKUP(LEFT(D588,2), SADC_Prefixes!$A$2:$B$20, 2, FALSE),"Non SADC/DX"))</f>
        <v/>
      </c>
    </row>
    <row r="589" spans="13:18" x14ac:dyDescent="0.15">
      <c r="M589" s="10" t="str">
        <f>IF(D589="","",IF(OR(NOT(ISNA(VLOOKUP(LEFT(D589,3),SADC_Prefixes!$A$1:$B$21,2,FALSE))),NOT(ISNA(VLOOKUP(LEFT(D589,2),SADC_Prefixes!$A$1:$B$21,2,FALSE)))),IF(OR(E589="30m",E589="60m"),2,1),0))</f>
        <v/>
      </c>
      <c r="N589" s="10" t="str">
        <f>IF(D589="","",IF(AND(COUNTIFS($D$2:D589,D589,$E$2:E589,E589,$F$2:F589,F589)=1,M589&gt;0),M589,0))</f>
        <v/>
      </c>
      <c r="O589" s="10" t="str">
        <f>IF(AND(D589&lt;&gt;"",COUNTIFS($D$2:D589,D589,$E$2:E589,E589,$F$2:F589,F589)&gt;1),"Dupe","")</f>
        <v/>
      </c>
      <c r="P589" s="10" t="str">
        <f>IF(J589="","",IF(AND(NOT(ISNA(MATCH(J589,SADC_Prefixes!$F$1:$F$83,0))),COUNTIF($J$2:J589,J589)=1),1,""))</f>
        <v/>
      </c>
      <c r="Q589" s="10" t="str">
        <f>IF(D589="","",IF(AND(NOT(ISNA(MATCH(LEFT(D589,2), SADC_Prefixes!A:A, 0))),COUNTIF($D$2:D589, LEFT(D589,2)&amp;"*")=1),1,""))</f>
        <v/>
      </c>
      <c r="R589" s="10" t="str">
        <f>IF(D589="","",_xlfn.IFNA(VLOOKUP(LEFT(D589,2), SADC_Prefixes!$A$2:$B$20, 2, FALSE),"Non SADC/DX"))</f>
        <v/>
      </c>
    </row>
    <row r="590" spans="13:18" x14ac:dyDescent="0.15">
      <c r="M590" s="10" t="str">
        <f>IF(D590="","",IF(OR(NOT(ISNA(VLOOKUP(LEFT(D590,3),SADC_Prefixes!$A$1:$B$21,2,FALSE))),NOT(ISNA(VLOOKUP(LEFT(D590,2),SADC_Prefixes!$A$1:$B$21,2,FALSE)))),IF(OR(E590="30m",E590="60m"),2,1),0))</f>
        <v/>
      </c>
      <c r="N590" s="10" t="str">
        <f>IF(D590="","",IF(AND(COUNTIFS($D$2:D590,D590,$E$2:E590,E590,$F$2:F590,F590)=1,M590&gt;0),M590,0))</f>
        <v/>
      </c>
      <c r="O590" s="10" t="str">
        <f>IF(AND(D590&lt;&gt;"",COUNTIFS($D$2:D590,D590,$E$2:E590,E590,$F$2:F590,F590)&gt;1),"Dupe","")</f>
        <v/>
      </c>
      <c r="P590" s="10" t="str">
        <f>IF(J590="","",IF(AND(NOT(ISNA(MATCH(J590,SADC_Prefixes!$F$1:$F$83,0))),COUNTIF($J$2:J590,J590)=1),1,""))</f>
        <v/>
      </c>
      <c r="Q590" s="10" t="str">
        <f>IF(D590="","",IF(AND(NOT(ISNA(MATCH(LEFT(D590,2), SADC_Prefixes!A:A, 0))),COUNTIF($D$2:D590, LEFT(D590,2)&amp;"*")=1),1,""))</f>
        <v/>
      </c>
      <c r="R590" s="10" t="str">
        <f>IF(D590="","",_xlfn.IFNA(VLOOKUP(LEFT(D590,2), SADC_Prefixes!$A$2:$B$20, 2, FALSE),"Non SADC/DX"))</f>
        <v/>
      </c>
    </row>
    <row r="591" spans="13:18" x14ac:dyDescent="0.15">
      <c r="M591" s="10" t="str">
        <f>IF(D591="","",IF(OR(NOT(ISNA(VLOOKUP(LEFT(D591,3),SADC_Prefixes!$A$1:$B$21,2,FALSE))),NOT(ISNA(VLOOKUP(LEFT(D591,2),SADC_Prefixes!$A$1:$B$21,2,FALSE)))),IF(OR(E591="30m",E591="60m"),2,1),0))</f>
        <v/>
      </c>
      <c r="N591" s="10" t="str">
        <f>IF(D591="","",IF(AND(COUNTIFS($D$2:D591,D591,$E$2:E591,E591,$F$2:F591,F591)=1,M591&gt;0),M591,0))</f>
        <v/>
      </c>
      <c r="O591" s="10" t="str">
        <f>IF(AND(D591&lt;&gt;"",COUNTIFS($D$2:D591,D591,$E$2:E591,E591,$F$2:F591,F591)&gt;1),"Dupe","")</f>
        <v/>
      </c>
      <c r="P591" s="10" t="str">
        <f>IF(J591="","",IF(AND(NOT(ISNA(MATCH(J591,SADC_Prefixes!$F$1:$F$83,0))),COUNTIF($J$2:J591,J591)=1),1,""))</f>
        <v/>
      </c>
      <c r="Q591" s="10" t="str">
        <f>IF(D591="","",IF(AND(NOT(ISNA(MATCH(LEFT(D591,2), SADC_Prefixes!A:A, 0))),COUNTIF($D$2:D591, LEFT(D591,2)&amp;"*")=1),1,""))</f>
        <v/>
      </c>
      <c r="R591" s="10" t="str">
        <f>IF(D591="","",_xlfn.IFNA(VLOOKUP(LEFT(D591,2), SADC_Prefixes!$A$2:$B$20, 2, FALSE),"Non SADC/DX"))</f>
        <v/>
      </c>
    </row>
    <row r="592" spans="13:18" x14ac:dyDescent="0.15">
      <c r="M592" s="10" t="str">
        <f>IF(D592="","",IF(OR(NOT(ISNA(VLOOKUP(LEFT(D592,3),SADC_Prefixes!$A$1:$B$21,2,FALSE))),NOT(ISNA(VLOOKUP(LEFT(D592,2),SADC_Prefixes!$A$1:$B$21,2,FALSE)))),IF(OR(E592="30m",E592="60m"),2,1),0))</f>
        <v/>
      </c>
      <c r="N592" s="10" t="str">
        <f>IF(D592="","",IF(AND(COUNTIFS($D$2:D592,D592,$E$2:E592,E592,$F$2:F592,F592)=1,M592&gt;0),M592,0))</f>
        <v/>
      </c>
      <c r="O592" s="10" t="str">
        <f>IF(AND(D592&lt;&gt;"",COUNTIFS($D$2:D592,D592,$E$2:E592,E592,$F$2:F592,F592)&gt;1),"Dupe","")</f>
        <v/>
      </c>
      <c r="P592" s="10" t="str">
        <f>IF(J592="","",IF(AND(NOT(ISNA(MATCH(J592,SADC_Prefixes!$F$1:$F$83,0))),COUNTIF($J$2:J592,J592)=1),1,""))</f>
        <v/>
      </c>
      <c r="Q592" s="10" t="str">
        <f>IF(D592="","",IF(AND(NOT(ISNA(MATCH(LEFT(D592,2), SADC_Prefixes!A:A, 0))),COUNTIF($D$2:D592, LEFT(D592,2)&amp;"*")=1),1,""))</f>
        <v/>
      </c>
      <c r="R592" s="10" t="str">
        <f>IF(D592="","",_xlfn.IFNA(VLOOKUP(LEFT(D592,2), SADC_Prefixes!$A$2:$B$20, 2, FALSE),"Non SADC/DX"))</f>
        <v/>
      </c>
    </row>
    <row r="593" spans="13:18" x14ac:dyDescent="0.15">
      <c r="M593" s="10" t="str">
        <f>IF(D593="","",IF(OR(NOT(ISNA(VLOOKUP(LEFT(D593,3),SADC_Prefixes!$A$1:$B$21,2,FALSE))),NOT(ISNA(VLOOKUP(LEFT(D593,2),SADC_Prefixes!$A$1:$B$21,2,FALSE)))),IF(OR(E593="30m",E593="60m"),2,1),0))</f>
        <v/>
      </c>
      <c r="N593" s="10" t="str">
        <f>IF(D593="","",IF(AND(COUNTIFS($D$2:D593,D593,$E$2:E593,E593,$F$2:F593,F593)=1,M593&gt;0),M593,0))</f>
        <v/>
      </c>
      <c r="O593" s="10" t="str">
        <f>IF(AND(D593&lt;&gt;"",COUNTIFS($D$2:D593,D593,$E$2:E593,E593,$F$2:F593,F593)&gt;1),"Dupe","")</f>
        <v/>
      </c>
      <c r="P593" s="10" t="str">
        <f>IF(J593="","",IF(AND(NOT(ISNA(MATCH(J593,SADC_Prefixes!$F$1:$F$83,0))),COUNTIF($J$2:J593,J593)=1),1,""))</f>
        <v/>
      </c>
      <c r="Q593" s="10" t="str">
        <f>IF(D593="","",IF(AND(NOT(ISNA(MATCH(LEFT(D593,2), SADC_Prefixes!A:A, 0))),COUNTIF($D$2:D593, LEFT(D593,2)&amp;"*")=1),1,""))</f>
        <v/>
      </c>
      <c r="R593" s="10" t="str">
        <f>IF(D593="","",_xlfn.IFNA(VLOOKUP(LEFT(D593,2), SADC_Prefixes!$A$2:$B$20, 2, FALSE),"Non SADC/DX"))</f>
        <v/>
      </c>
    </row>
    <row r="594" spans="13:18" x14ac:dyDescent="0.15">
      <c r="M594" s="10" t="str">
        <f>IF(D594="","",IF(OR(NOT(ISNA(VLOOKUP(LEFT(D594,3),SADC_Prefixes!$A$1:$B$21,2,FALSE))),NOT(ISNA(VLOOKUP(LEFT(D594,2),SADC_Prefixes!$A$1:$B$21,2,FALSE)))),IF(OR(E594="30m",E594="60m"),2,1),0))</f>
        <v/>
      </c>
      <c r="N594" s="10" t="str">
        <f>IF(D594="","",IF(AND(COUNTIFS($D$2:D594,D594,$E$2:E594,E594,$F$2:F594,F594)=1,M594&gt;0),M594,0))</f>
        <v/>
      </c>
      <c r="O594" s="10" t="str">
        <f>IF(AND(D594&lt;&gt;"",COUNTIFS($D$2:D594,D594,$E$2:E594,E594,$F$2:F594,F594)&gt;1),"Dupe","")</f>
        <v/>
      </c>
      <c r="P594" s="10" t="str">
        <f>IF(J594="","",IF(AND(NOT(ISNA(MATCH(J594,SADC_Prefixes!$F$1:$F$83,0))),COUNTIF($J$2:J594,J594)=1),1,""))</f>
        <v/>
      </c>
      <c r="Q594" s="10" t="str">
        <f>IF(D594="","",IF(AND(NOT(ISNA(MATCH(LEFT(D594,2), SADC_Prefixes!A:A, 0))),COUNTIF($D$2:D594, LEFT(D594,2)&amp;"*")=1),1,""))</f>
        <v/>
      </c>
      <c r="R594" s="10" t="str">
        <f>IF(D594="","",_xlfn.IFNA(VLOOKUP(LEFT(D594,2), SADC_Prefixes!$A$2:$B$20, 2, FALSE),"Non SADC/DX"))</f>
        <v/>
      </c>
    </row>
    <row r="595" spans="13:18" x14ac:dyDescent="0.15">
      <c r="M595" s="10" t="str">
        <f>IF(D595="","",IF(OR(NOT(ISNA(VLOOKUP(LEFT(D595,3),SADC_Prefixes!$A$1:$B$21,2,FALSE))),NOT(ISNA(VLOOKUP(LEFT(D595,2),SADC_Prefixes!$A$1:$B$21,2,FALSE)))),IF(OR(E595="30m",E595="60m"),2,1),0))</f>
        <v/>
      </c>
      <c r="N595" s="10" t="str">
        <f>IF(D595="","",IF(AND(COUNTIFS($D$2:D595,D595,$E$2:E595,E595,$F$2:F595,F595)=1,M595&gt;0),M595,0))</f>
        <v/>
      </c>
      <c r="O595" s="10" t="str">
        <f>IF(AND(D595&lt;&gt;"",COUNTIFS($D$2:D595,D595,$E$2:E595,E595,$F$2:F595,F595)&gt;1),"Dupe","")</f>
        <v/>
      </c>
      <c r="P595" s="10" t="str">
        <f>IF(J595="","",IF(AND(NOT(ISNA(MATCH(J595,SADC_Prefixes!$F$1:$F$83,0))),COUNTIF($J$2:J595,J595)=1),1,""))</f>
        <v/>
      </c>
      <c r="Q595" s="10" t="str">
        <f>IF(D595="","",IF(AND(NOT(ISNA(MATCH(LEFT(D595,2), SADC_Prefixes!A:A, 0))),COUNTIF($D$2:D595, LEFT(D595,2)&amp;"*")=1),1,""))</f>
        <v/>
      </c>
      <c r="R595" s="10" t="str">
        <f>IF(D595="","",_xlfn.IFNA(VLOOKUP(LEFT(D595,2), SADC_Prefixes!$A$2:$B$20, 2, FALSE),"Non SADC/DX"))</f>
        <v/>
      </c>
    </row>
    <row r="596" spans="13:18" x14ac:dyDescent="0.15">
      <c r="M596" s="10" t="str">
        <f>IF(D596="","",IF(OR(NOT(ISNA(VLOOKUP(LEFT(D596,3),SADC_Prefixes!$A$1:$B$21,2,FALSE))),NOT(ISNA(VLOOKUP(LEFT(D596,2),SADC_Prefixes!$A$1:$B$21,2,FALSE)))),IF(OR(E596="30m",E596="60m"),2,1),0))</f>
        <v/>
      </c>
      <c r="N596" s="10" t="str">
        <f>IF(D596="","",IF(AND(COUNTIFS($D$2:D596,D596,$E$2:E596,E596,$F$2:F596,F596)=1,M596&gt;0),M596,0))</f>
        <v/>
      </c>
      <c r="O596" s="10" t="str">
        <f>IF(AND(D596&lt;&gt;"",COUNTIFS($D$2:D596,D596,$E$2:E596,E596,$F$2:F596,F596)&gt;1),"Dupe","")</f>
        <v/>
      </c>
      <c r="P596" s="10" t="str">
        <f>IF(J596="","",IF(AND(NOT(ISNA(MATCH(J596,SADC_Prefixes!$F$1:$F$83,0))),COUNTIF($J$2:J596,J596)=1),1,""))</f>
        <v/>
      </c>
      <c r="Q596" s="10" t="str">
        <f>IF(D596="","",IF(AND(NOT(ISNA(MATCH(LEFT(D596,2), SADC_Prefixes!A:A, 0))),COUNTIF($D$2:D596, LEFT(D596,2)&amp;"*")=1),1,""))</f>
        <v/>
      </c>
      <c r="R596" s="10" t="str">
        <f>IF(D596="","",_xlfn.IFNA(VLOOKUP(LEFT(D596,2), SADC_Prefixes!$A$2:$B$20, 2, FALSE),"Non SADC/DX"))</f>
        <v/>
      </c>
    </row>
    <row r="597" spans="13:18" x14ac:dyDescent="0.15">
      <c r="M597" s="10" t="str">
        <f>IF(D597="","",IF(OR(NOT(ISNA(VLOOKUP(LEFT(D597,3),SADC_Prefixes!$A$1:$B$21,2,FALSE))),NOT(ISNA(VLOOKUP(LEFT(D597,2),SADC_Prefixes!$A$1:$B$21,2,FALSE)))),IF(OR(E597="30m",E597="60m"),2,1),0))</f>
        <v/>
      </c>
      <c r="N597" s="10" t="str">
        <f>IF(D597="","",IF(AND(COUNTIFS($D$2:D597,D597,$E$2:E597,E597,$F$2:F597,F597)=1,M597&gt;0),M597,0))</f>
        <v/>
      </c>
      <c r="O597" s="10" t="str">
        <f>IF(AND(D597&lt;&gt;"",COUNTIFS($D$2:D597,D597,$E$2:E597,E597,$F$2:F597,F597)&gt;1),"Dupe","")</f>
        <v/>
      </c>
      <c r="P597" s="10" t="str">
        <f>IF(J597="","",IF(AND(NOT(ISNA(MATCH(J597,SADC_Prefixes!$F$1:$F$83,0))),COUNTIF($J$2:J597,J597)=1),1,""))</f>
        <v/>
      </c>
      <c r="Q597" s="10" t="str">
        <f>IF(D597="","",IF(AND(NOT(ISNA(MATCH(LEFT(D597,2), SADC_Prefixes!A:A, 0))),COUNTIF($D$2:D597, LEFT(D597,2)&amp;"*")=1),1,""))</f>
        <v/>
      </c>
      <c r="R597" s="10" t="str">
        <f>IF(D597="","",_xlfn.IFNA(VLOOKUP(LEFT(D597,2), SADC_Prefixes!$A$2:$B$20, 2, FALSE),"Non SADC/DX"))</f>
        <v/>
      </c>
    </row>
    <row r="598" spans="13:18" x14ac:dyDescent="0.15">
      <c r="M598" s="10" t="str">
        <f>IF(D598="","",IF(OR(NOT(ISNA(VLOOKUP(LEFT(D598,3),SADC_Prefixes!$A$1:$B$21,2,FALSE))),NOT(ISNA(VLOOKUP(LEFT(D598,2),SADC_Prefixes!$A$1:$B$21,2,FALSE)))),IF(OR(E598="30m",E598="60m"),2,1),0))</f>
        <v/>
      </c>
      <c r="N598" s="10" t="str">
        <f>IF(D598="","",IF(AND(COUNTIFS($D$2:D598,D598,$E$2:E598,E598,$F$2:F598,F598)=1,M598&gt;0),M598,0))</f>
        <v/>
      </c>
      <c r="O598" s="10" t="str">
        <f>IF(AND(D598&lt;&gt;"",COUNTIFS($D$2:D598,D598,$E$2:E598,E598,$F$2:F598,F598)&gt;1),"Dupe","")</f>
        <v/>
      </c>
      <c r="P598" s="10" t="str">
        <f>IF(J598="","",IF(AND(NOT(ISNA(MATCH(J598,SADC_Prefixes!$F$1:$F$83,0))),COUNTIF($J$2:J598,J598)=1),1,""))</f>
        <v/>
      </c>
      <c r="Q598" s="10" t="str">
        <f>IF(D598="","",IF(AND(NOT(ISNA(MATCH(LEFT(D598,2), SADC_Prefixes!A:A, 0))),COUNTIF($D$2:D598, LEFT(D598,2)&amp;"*")=1),1,""))</f>
        <v/>
      </c>
      <c r="R598" s="10" t="str">
        <f>IF(D598="","",_xlfn.IFNA(VLOOKUP(LEFT(D598,2), SADC_Prefixes!$A$2:$B$20, 2, FALSE),"Non SADC/DX"))</f>
        <v/>
      </c>
    </row>
    <row r="599" spans="13:18" x14ac:dyDescent="0.15">
      <c r="M599" s="10" t="str">
        <f>IF(D599="","",IF(OR(NOT(ISNA(VLOOKUP(LEFT(D599,3),SADC_Prefixes!$A$1:$B$21,2,FALSE))),NOT(ISNA(VLOOKUP(LEFT(D599,2),SADC_Prefixes!$A$1:$B$21,2,FALSE)))),IF(OR(E599="30m",E599="60m"),2,1),0))</f>
        <v/>
      </c>
      <c r="N599" s="10" t="str">
        <f>IF(D599="","",IF(AND(COUNTIFS($D$2:D599,D599,$E$2:E599,E599,$F$2:F599,F599)=1,M599&gt;0),M599,0))</f>
        <v/>
      </c>
      <c r="O599" s="10" t="str">
        <f>IF(AND(D599&lt;&gt;"",COUNTIFS($D$2:D599,D599,$E$2:E599,E599,$F$2:F599,F599)&gt;1),"Dupe","")</f>
        <v/>
      </c>
      <c r="P599" s="10" t="str">
        <f>IF(J599="","",IF(AND(NOT(ISNA(MATCH(J599,SADC_Prefixes!$F$1:$F$83,0))),COUNTIF($J$2:J599,J599)=1),1,""))</f>
        <v/>
      </c>
      <c r="Q599" s="10" t="str">
        <f>IF(D599="","",IF(AND(NOT(ISNA(MATCH(LEFT(D599,2), SADC_Prefixes!A:A, 0))),COUNTIF($D$2:D599, LEFT(D599,2)&amp;"*")=1),1,""))</f>
        <v/>
      </c>
      <c r="R599" s="10" t="str">
        <f>IF(D599="","",_xlfn.IFNA(VLOOKUP(LEFT(D599,2), SADC_Prefixes!$A$2:$B$20, 2, FALSE),"Non SADC/DX"))</f>
        <v/>
      </c>
    </row>
    <row r="600" spans="13:18" x14ac:dyDescent="0.15">
      <c r="M600" s="10" t="str">
        <f>IF(D600="","",IF(OR(NOT(ISNA(VLOOKUP(LEFT(D600,3),SADC_Prefixes!$A$1:$B$21,2,FALSE))),NOT(ISNA(VLOOKUP(LEFT(D600,2),SADC_Prefixes!$A$1:$B$21,2,FALSE)))),IF(OR(E600="30m",E600="60m"),2,1),0))</f>
        <v/>
      </c>
      <c r="N600" s="10" t="str">
        <f>IF(D600="","",IF(AND(COUNTIFS($D$2:D600,D600,$E$2:E600,E600,$F$2:F600,F600)=1,M600&gt;0),M600,0))</f>
        <v/>
      </c>
      <c r="O600" s="10" t="str">
        <f>IF(AND(D600&lt;&gt;"",COUNTIFS($D$2:D600,D600,$E$2:E600,E600,$F$2:F600,F600)&gt;1),"Dupe","")</f>
        <v/>
      </c>
      <c r="P600" s="10" t="str">
        <f>IF(J600="","",IF(AND(NOT(ISNA(MATCH(J600,SADC_Prefixes!$F$1:$F$83,0))),COUNTIF($J$2:J600,J600)=1),1,""))</f>
        <v/>
      </c>
      <c r="Q600" s="10" t="str">
        <f>IF(D600="","",IF(AND(NOT(ISNA(MATCH(LEFT(D600,2), SADC_Prefixes!A:A, 0))),COUNTIF($D$2:D600, LEFT(D600,2)&amp;"*")=1),1,""))</f>
        <v/>
      </c>
      <c r="R600" s="10" t="str">
        <f>IF(D600="","",_xlfn.IFNA(VLOOKUP(LEFT(D600,2), SADC_Prefixes!$A$2:$B$20, 2, FALSE),"Non SADC/DX"))</f>
        <v/>
      </c>
    </row>
    <row r="601" spans="13:18" x14ac:dyDescent="0.15">
      <c r="M601" s="10" t="str">
        <f>IF(D601="","",IF(OR(NOT(ISNA(VLOOKUP(LEFT(D601,3),SADC_Prefixes!$A$1:$B$21,2,FALSE))),NOT(ISNA(VLOOKUP(LEFT(D601,2),SADC_Prefixes!$A$1:$B$21,2,FALSE)))),IF(OR(E601="30m",E601="60m"),2,1),0))</f>
        <v/>
      </c>
      <c r="N601" s="10" t="str">
        <f>IF(D601="","",IF(AND(COUNTIFS($D$2:D601,D601,$E$2:E601,E601,$F$2:F601,F601)=1,M601&gt;0),M601,0))</f>
        <v/>
      </c>
      <c r="O601" s="10" t="str">
        <f>IF(AND(D601&lt;&gt;"",COUNTIFS($D$2:D601,D601,$E$2:E601,E601,$F$2:F601,F601)&gt;1),"Dupe","")</f>
        <v/>
      </c>
      <c r="P601" s="10" t="str">
        <f>IF(J601="","",IF(AND(NOT(ISNA(MATCH(J601,SADC_Prefixes!$F$1:$F$83,0))),COUNTIF($J$2:J601,J601)=1),1,""))</f>
        <v/>
      </c>
      <c r="Q601" s="10" t="str">
        <f>IF(D601="","",IF(AND(NOT(ISNA(MATCH(LEFT(D601,2), SADC_Prefixes!A:A, 0))),COUNTIF($D$2:D601, LEFT(D601,2)&amp;"*")=1),1,""))</f>
        <v/>
      </c>
      <c r="R601" s="10" t="str">
        <f>IF(D601="","",_xlfn.IFNA(VLOOKUP(LEFT(D601,2), SADC_Prefixes!$A$2:$B$20, 2, FALSE),"Non SADC/DX"))</f>
        <v/>
      </c>
    </row>
    <row r="602" spans="13:18" x14ac:dyDescent="0.15">
      <c r="M602" s="10" t="str">
        <f>IF(D602="","",IF(OR(NOT(ISNA(VLOOKUP(LEFT(D602,3),SADC_Prefixes!$A$1:$B$21,2,FALSE))),NOT(ISNA(VLOOKUP(LEFT(D602,2),SADC_Prefixes!$A$1:$B$21,2,FALSE)))),IF(OR(E602="30m",E602="60m"),2,1),0))</f>
        <v/>
      </c>
      <c r="N602" s="10" t="str">
        <f>IF(D602="","",IF(AND(COUNTIFS($D$2:D602,D602,$E$2:E602,E602,$F$2:F602,F602)=1,M602&gt;0),M602,0))</f>
        <v/>
      </c>
      <c r="O602" s="10" t="str">
        <f>IF(AND(D602&lt;&gt;"",COUNTIFS($D$2:D602,D602,$E$2:E602,E602,$F$2:F602,F602)&gt;1),"Dupe","")</f>
        <v/>
      </c>
      <c r="P602" s="10" t="str">
        <f>IF(J602="","",IF(AND(NOT(ISNA(MATCH(J602,SADC_Prefixes!$F$1:$F$83,0))),COUNTIF($J$2:J602,J602)=1),1,""))</f>
        <v/>
      </c>
      <c r="Q602" s="10" t="str">
        <f>IF(D602="","",IF(AND(NOT(ISNA(MATCH(LEFT(D602,2), SADC_Prefixes!A:A, 0))),COUNTIF($D$2:D602, LEFT(D602,2)&amp;"*")=1),1,""))</f>
        <v/>
      </c>
      <c r="R602" s="10" t="str">
        <f>IF(D602="","",_xlfn.IFNA(VLOOKUP(LEFT(D602,2), SADC_Prefixes!$A$2:$B$20, 2, FALSE),"Non SADC/DX"))</f>
        <v/>
      </c>
    </row>
    <row r="603" spans="13:18" x14ac:dyDescent="0.15">
      <c r="M603" s="10" t="str">
        <f>IF(D603="","",IF(OR(NOT(ISNA(VLOOKUP(LEFT(D603,3),SADC_Prefixes!$A$1:$B$21,2,FALSE))),NOT(ISNA(VLOOKUP(LEFT(D603,2),SADC_Prefixes!$A$1:$B$21,2,FALSE)))),IF(OR(E603="30m",E603="60m"),2,1),0))</f>
        <v/>
      </c>
      <c r="N603" s="10" t="str">
        <f>IF(D603="","",IF(AND(COUNTIFS($D$2:D603,D603,$E$2:E603,E603,$F$2:F603,F603)=1,M603&gt;0),M603,0))</f>
        <v/>
      </c>
      <c r="O603" s="10" t="str">
        <f>IF(AND(D603&lt;&gt;"",COUNTIFS($D$2:D603,D603,$E$2:E603,E603,$F$2:F603,F603)&gt;1),"Dupe","")</f>
        <v/>
      </c>
      <c r="P603" s="10" t="str">
        <f>IF(J603="","",IF(AND(NOT(ISNA(MATCH(J603,SADC_Prefixes!$F$1:$F$83,0))),COUNTIF($J$2:J603,J603)=1),1,""))</f>
        <v/>
      </c>
      <c r="Q603" s="10" t="str">
        <f>IF(D603="","",IF(AND(NOT(ISNA(MATCH(LEFT(D603,2), SADC_Prefixes!A:A, 0))),COUNTIF($D$2:D603, LEFT(D603,2)&amp;"*")=1),1,""))</f>
        <v/>
      </c>
      <c r="R603" s="10" t="str">
        <f>IF(D603="","",_xlfn.IFNA(VLOOKUP(LEFT(D603,2), SADC_Prefixes!$A$2:$B$20, 2, FALSE),"Non SADC/DX"))</f>
        <v/>
      </c>
    </row>
    <row r="604" spans="13:18" x14ac:dyDescent="0.15">
      <c r="M604" s="10" t="str">
        <f>IF(D604="","",IF(OR(NOT(ISNA(VLOOKUP(LEFT(D604,3),SADC_Prefixes!$A$1:$B$21,2,FALSE))),NOT(ISNA(VLOOKUP(LEFT(D604,2),SADC_Prefixes!$A$1:$B$21,2,FALSE)))),IF(OR(E604="30m",E604="60m"),2,1),0))</f>
        <v/>
      </c>
      <c r="N604" s="10" t="str">
        <f>IF(D604="","",IF(AND(COUNTIFS($D$2:D604,D604,$E$2:E604,E604,$F$2:F604,F604)=1,M604&gt;0),M604,0))</f>
        <v/>
      </c>
      <c r="O604" s="10" t="str">
        <f>IF(AND(D604&lt;&gt;"",COUNTIFS($D$2:D604,D604,$E$2:E604,E604,$F$2:F604,F604)&gt;1),"Dupe","")</f>
        <v/>
      </c>
      <c r="P604" s="10" t="str">
        <f>IF(J604="","",IF(AND(NOT(ISNA(MATCH(J604,SADC_Prefixes!$F$1:$F$83,0))),COUNTIF($J$2:J604,J604)=1),1,""))</f>
        <v/>
      </c>
      <c r="Q604" s="10" t="str">
        <f>IF(D604="","",IF(AND(NOT(ISNA(MATCH(LEFT(D604,2), SADC_Prefixes!A:A, 0))),COUNTIF($D$2:D604, LEFT(D604,2)&amp;"*")=1),1,""))</f>
        <v/>
      </c>
      <c r="R604" s="10" t="str">
        <f>IF(D604="","",_xlfn.IFNA(VLOOKUP(LEFT(D604,2), SADC_Prefixes!$A$2:$B$20, 2, FALSE),"Non SADC/DX"))</f>
        <v/>
      </c>
    </row>
    <row r="605" spans="13:18" x14ac:dyDescent="0.15">
      <c r="M605" s="10" t="str">
        <f>IF(D605="","",IF(OR(NOT(ISNA(VLOOKUP(LEFT(D605,3),SADC_Prefixes!$A$1:$B$21,2,FALSE))),NOT(ISNA(VLOOKUP(LEFT(D605,2),SADC_Prefixes!$A$1:$B$21,2,FALSE)))),IF(OR(E605="30m",E605="60m"),2,1),0))</f>
        <v/>
      </c>
      <c r="N605" s="10" t="str">
        <f>IF(D605="","",IF(AND(COUNTIFS($D$2:D605,D605,$E$2:E605,E605,$F$2:F605,F605)=1,M605&gt;0),M605,0))</f>
        <v/>
      </c>
      <c r="O605" s="10" t="str">
        <f>IF(AND(D605&lt;&gt;"",COUNTIFS($D$2:D605,D605,$E$2:E605,E605,$F$2:F605,F605)&gt;1),"Dupe","")</f>
        <v/>
      </c>
      <c r="P605" s="10" t="str">
        <f>IF(J605="","",IF(AND(NOT(ISNA(MATCH(J605,SADC_Prefixes!$F$1:$F$83,0))),COUNTIF($J$2:J605,J605)=1),1,""))</f>
        <v/>
      </c>
      <c r="Q605" s="10" t="str">
        <f>IF(D605="","",IF(AND(NOT(ISNA(MATCH(LEFT(D605,2), SADC_Prefixes!A:A, 0))),COUNTIF($D$2:D605, LEFT(D605,2)&amp;"*")=1),1,""))</f>
        <v/>
      </c>
      <c r="R605" s="10" t="str">
        <f>IF(D605="","",_xlfn.IFNA(VLOOKUP(LEFT(D605,2), SADC_Prefixes!$A$2:$B$20, 2, FALSE),"Non SADC/DX"))</f>
        <v/>
      </c>
    </row>
    <row r="606" spans="13:18" x14ac:dyDescent="0.15">
      <c r="M606" s="10" t="str">
        <f>IF(D606="","",IF(OR(NOT(ISNA(VLOOKUP(LEFT(D606,3),SADC_Prefixes!$A$1:$B$21,2,FALSE))),NOT(ISNA(VLOOKUP(LEFT(D606,2),SADC_Prefixes!$A$1:$B$21,2,FALSE)))),IF(OR(E606="30m",E606="60m"),2,1),0))</f>
        <v/>
      </c>
      <c r="N606" s="10" t="str">
        <f>IF(D606="","",IF(AND(COUNTIFS($D$2:D606,D606,$E$2:E606,E606,$F$2:F606,F606)=1,M606&gt;0),M606,0))</f>
        <v/>
      </c>
      <c r="O606" s="10" t="str">
        <f>IF(AND(D606&lt;&gt;"",COUNTIFS($D$2:D606,D606,$E$2:E606,E606,$F$2:F606,F606)&gt;1),"Dupe","")</f>
        <v/>
      </c>
      <c r="P606" s="10" t="str">
        <f>IF(J606="","",IF(AND(NOT(ISNA(MATCH(J606,SADC_Prefixes!$F$1:$F$83,0))),COUNTIF($J$2:J606,J606)=1),1,""))</f>
        <v/>
      </c>
      <c r="Q606" s="10" t="str">
        <f>IF(D606="","",IF(AND(NOT(ISNA(MATCH(LEFT(D606,2), SADC_Prefixes!A:A, 0))),COUNTIF($D$2:D606, LEFT(D606,2)&amp;"*")=1),1,""))</f>
        <v/>
      </c>
      <c r="R606" s="10" t="str">
        <f>IF(D606="","",_xlfn.IFNA(VLOOKUP(LEFT(D606,2), SADC_Prefixes!$A$2:$B$20, 2, FALSE),"Non SADC/DX"))</f>
        <v/>
      </c>
    </row>
    <row r="607" spans="13:18" x14ac:dyDescent="0.15">
      <c r="M607" s="10" t="str">
        <f>IF(D607="","",IF(OR(NOT(ISNA(VLOOKUP(LEFT(D607,3),SADC_Prefixes!$A$1:$B$21,2,FALSE))),NOT(ISNA(VLOOKUP(LEFT(D607,2),SADC_Prefixes!$A$1:$B$21,2,FALSE)))),IF(OR(E607="30m",E607="60m"),2,1),0))</f>
        <v/>
      </c>
      <c r="N607" s="10" t="str">
        <f>IF(D607="","",IF(AND(COUNTIFS($D$2:D607,D607,$E$2:E607,E607,$F$2:F607,F607)=1,M607&gt;0),M607,0))</f>
        <v/>
      </c>
      <c r="O607" s="10" t="str">
        <f>IF(AND(D607&lt;&gt;"",COUNTIFS($D$2:D607,D607,$E$2:E607,E607,$F$2:F607,F607)&gt;1),"Dupe","")</f>
        <v/>
      </c>
      <c r="P607" s="10" t="str">
        <f>IF(J607="","",IF(AND(NOT(ISNA(MATCH(J607,SADC_Prefixes!$F$1:$F$83,0))),COUNTIF($J$2:J607,J607)=1),1,""))</f>
        <v/>
      </c>
      <c r="Q607" s="10" t="str">
        <f>IF(D607="","",IF(AND(NOT(ISNA(MATCH(LEFT(D607,2), SADC_Prefixes!A:A, 0))),COUNTIF($D$2:D607, LEFT(D607,2)&amp;"*")=1),1,""))</f>
        <v/>
      </c>
      <c r="R607" s="10" t="str">
        <f>IF(D607="","",_xlfn.IFNA(VLOOKUP(LEFT(D607,2), SADC_Prefixes!$A$2:$B$20, 2, FALSE),"Non SADC/DX"))</f>
        <v/>
      </c>
    </row>
    <row r="608" spans="13:18" x14ac:dyDescent="0.15">
      <c r="M608" s="10" t="str">
        <f>IF(D608="","",IF(OR(NOT(ISNA(VLOOKUP(LEFT(D608,3),SADC_Prefixes!$A$1:$B$21,2,FALSE))),NOT(ISNA(VLOOKUP(LEFT(D608,2),SADC_Prefixes!$A$1:$B$21,2,FALSE)))),IF(OR(E608="30m",E608="60m"),2,1),0))</f>
        <v/>
      </c>
      <c r="N608" s="10" t="str">
        <f>IF(D608="","",IF(AND(COUNTIFS($D$2:D608,D608,$E$2:E608,E608,$F$2:F608,F608)=1,M608&gt;0),M608,0))</f>
        <v/>
      </c>
      <c r="O608" s="10" t="str">
        <f>IF(AND(D608&lt;&gt;"",COUNTIFS($D$2:D608,D608,$E$2:E608,E608,$F$2:F608,F608)&gt;1),"Dupe","")</f>
        <v/>
      </c>
      <c r="P608" s="10" t="str">
        <f>IF(J608="","",IF(AND(NOT(ISNA(MATCH(J608,SADC_Prefixes!$F$1:$F$83,0))),COUNTIF($J$2:J608,J608)=1),1,""))</f>
        <v/>
      </c>
      <c r="Q608" s="10" t="str">
        <f>IF(D608="","",IF(AND(NOT(ISNA(MATCH(LEFT(D608,2), SADC_Prefixes!A:A, 0))),COUNTIF($D$2:D608, LEFT(D608,2)&amp;"*")=1),1,""))</f>
        <v/>
      </c>
      <c r="R608" s="10" t="str">
        <f>IF(D608="","",_xlfn.IFNA(VLOOKUP(LEFT(D608,2), SADC_Prefixes!$A$2:$B$20, 2, FALSE),"Non SADC/DX"))</f>
        <v/>
      </c>
    </row>
    <row r="609" spans="13:18" x14ac:dyDescent="0.15">
      <c r="M609" s="10" t="str">
        <f>IF(D609="","",IF(OR(NOT(ISNA(VLOOKUP(LEFT(D609,3),SADC_Prefixes!$A$1:$B$21,2,FALSE))),NOT(ISNA(VLOOKUP(LEFT(D609,2),SADC_Prefixes!$A$1:$B$21,2,FALSE)))),IF(OR(E609="30m",E609="60m"),2,1),0))</f>
        <v/>
      </c>
      <c r="N609" s="10" t="str">
        <f>IF(D609="","",IF(AND(COUNTIFS($D$2:D609,D609,$E$2:E609,E609,$F$2:F609,F609)=1,M609&gt;0),M609,0))</f>
        <v/>
      </c>
      <c r="O609" s="10" t="str">
        <f>IF(AND(D609&lt;&gt;"",COUNTIFS($D$2:D609,D609,$E$2:E609,E609,$F$2:F609,F609)&gt;1),"Dupe","")</f>
        <v/>
      </c>
      <c r="P609" s="10" t="str">
        <f>IF(J609="","",IF(AND(NOT(ISNA(MATCH(J609,SADC_Prefixes!$F$1:$F$83,0))),COUNTIF($J$2:J609,J609)=1),1,""))</f>
        <v/>
      </c>
      <c r="Q609" s="10" t="str">
        <f>IF(D609="","",IF(AND(NOT(ISNA(MATCH(LEFT(D609,2), SADC_Prefixes!A:A, 0))),COUNTIF($D$2:D609, LEFT(D609,2)&amp;"*")=1),1,""))</f>
        <v/>
      </c>
      <c r="R609" s="10" t="str">
        <f>IF(D609="","",_xlfn.IFNA(VLOOKUP(LEFT(D609,2), SADC_Prefixes!$A$2:$B$20, 2, FALSE),"Non SADC/DX"))</f>
        <v/>
      </c>
    </row>
    <row r="610" spans="13:18" x14ac:dyDescent="0.15">
      <c r="M610" s="10" t="str">
        <f>IF(D610="","",IF(OR(NOT(ISNA(VLOOKUP(LEFT(D610,3),SADC_Prefixes!$A$1:$B$21,2,FALSE))),NOT(ISNA(VLOOKUP(LEFT(D610,2),SADC_Prefixes!$A$1:$B$21,2,FALSE)))),IF(OR(E610="30m",E610="60m"),2,1),0))</f>
        <v/>
      </c>
      <c r="N610" s="10" t="str">
        <f>IF(D610="","",IF(AND(COUNTIFS($D$2:D610,D610,$E$2:E610,E610,$F$2:F610,F610)=1,M610&gt;0),M610,0))</f>
        <v/>
      </c>
      <c r="O610" s="10" t="str">
        <f>IF(AND(D610&lt;&gt;"",COUNTIFS($D$2:D610,D610,$E$2:E610,E610,$F$2:F610,F610)&gt;1),"Dupe","")</f>
        <v/>
      </c>
      <c r="P610" s="10" t="str">
        <f>IF(J610="","",IF(AND(NOT(ISNA(MATCH(J610,SADC_Prefixes!$F$1:$F$83,0))),COUNTIF($J$2:J610,J610)=1),1,""))</f>
        <v/>
      </c>
      <c r="Q610" s="10" t="str">
        <f>IF(D610="","",IF(AND(NOT(ISNA(MATCH(LEFT(D610,2), SADC_Prefixes!A:A, 0))),COUNTIF($D$2:D610, LEFT(D610,2)&amp;"*")=1),1,""))</f>
        <v/>
      </c>
      <c r="R610" s="10" t="str">
        <f>IF(D610="","",_xlfn.IFNA(VLOOKUP(LEFT(D610,2), SADC_Prefixes!$A$2:$B$20, 2, FALSE),"Non SADC/DX"))</f>
        <v/>
      </c>
    </row>
    <row r="611" spans="13:18" x14ac:dyDescent="0.15">
      <c r="M611" s="10" t="str">
        <f>IF(D611="","",IF(OR(NOT(ISNA(VLOOKUP(LEFT(D611,3),SADC_Prefixes!$A$1:$B$21,2,FALSE))),NOT(ISNA(VLOOKUP(LEFT(D611,2),SADC_Prefixes!$A$1:$B$21,2,FALSE)))),IF(OR(E611="30m",E611="60m"),2,1),0))</f>
        <v/>
      </c>
      <c r="N611" s="10" t="str">
        <f>IF(D611="","",IF(AND(COUNTIFS($D$2:D611,D611,$E$2:E611,E611,$F$2:F611,F611)=1,M611&gt;0),M611,0))</f>
        <v/>
      </c>
      <c r="O611" s="10" t="str">
        <f>IF(AND(D611&lt;&gt;"",COUNTIFS($D$2:D611,D611,$E$2:E611,E611,$F$2:F611,F611)&gt;1),"Dupe","")</f>
        <v/>
      </c>
      <c r="P611" s="10" t="str">
        <f>IF(J611="","",IF(AND(NOT(ISNA(MATCH(J611,SADC_Prefixes!$F$1:$F$83,0))),COUNTIF($J$2:J611,J611)=1),1,""))</f>
        <v/>
      </c>
      <c r="Q611" s="10" t="str">
        <f>IF(D611="","",IF(AND(NOT(ISNA(MATCH(LEFT(D611,2), SADC_Prefixes!A:A, 0))),COUNTIF($D$2:D611, LEFT(D611,2)&amp;"*")=1),1,""))</f>
        <v/>
      </c>
      <c r="R611" s="10" t="str">
        <f>IF(D611="","",_xlfn.IFNA(VLOOKUP(LEFT(D611,2), SADC_Prefixes!$A$2:$B$20, 2, FALSE),"Non SADC/DX"))</f>
        <v/>
      </c>
    </row>
    <row r="612" spans="13:18" x14ac:dyDescent="0.15">
      <c r="M612" s="10" t="str">
        <f>IF(D612="","",IF(OR(NOT(ISNA(VLOOKUP(LEFT(D612,3),SADC_Prefixes!$A$1:$B$21,2,FALSE))),NOT(ISNA(VLOOKUP(LEFT(D612,2),SADC_Prefixes!$A$1:$B$21,2,FALSE)))),IF(OR(E612="30m",E612="60m"),2,1),0))</f>
        <v/>
      </c>
      <c r="N612" s="10" t="str">
        <f>IF(D612="","",IF(AND(COUNTIFS($D$2:D612,D612,$E$2:E612,E612,$F$2:F612,F612)=1,M612&gt;0),M612,0))</f>
        <v/>
      </c>
      <c r="O612" s="10" t="str">
        <f>IF(AND(D612&lt;&gt;"",COUNTIFS($D$2:D612,D612,$E$2:E612,E612,$F$2:F612,F612)&gt;1),"Dupe","")</f>
        <v/>
      </c>
      <c r="P612" s="10" t="str">
        <f>IF(J612="","",IF(AND(NOT(ISNA(MATCH(J612,SADC_Prefixes!$F$1:$F$83,0))),COUNTIF($J$2:J612,J612)=1),1,""))</f>
        <v/>
      </c>
      <c r="Q612" s="10" t="str">
        <f>IF(D612="","",IF(AND(NOT(ISNA(MATCH(LEFT(D612,2), SADC_Prefixes!A:A, 0))),COUNTIF($D$2:D612, LEFT(D612,2)&amp;"*")=1),1,""))</f>
        <v/>
      </c>
      <c r="R612" s="10" t="str">
        <f>IF(D612="","",_xlfn.IFNA(VLOOKUP(LEFT(D612,2), SADC_Prefixes!$A$2:$B$20, 2, FALSE),"Non SADC/DX"))</f>
        <v/>
      </c>
    </row>
    <row r="613" spans="13:18" x14ac:dyDescent="0.15">
      <c r="M613" s="10" t="str">
        <f>IF(D613="","",IF(OR(NOT(ISNA(VLOOKUP(LEFT(D613,3),SADC_Prefixes!$A$1:$B$21,2,FALSE))),NOT(ISNA(VLOOKUP(LEFT(D613,2),SADC_Prefixes!$A$1:$B$21,2,FALSE)))),IF(OR(E613="30m",E613="60m"),2,1),0))</f>
        <v/>
      </c>
      <c r="N613" s="10" t="str">
        <f>IF(D613="","",IF(AND(COUNTIFS($D$2:D613,D613,$E$2:E613,E613,$F$2:F613,F613)=1,M613&gt;0),M613,0))</f>
        <v/>
      </c>
      <c r="O613" s="10" t="str">
        <f>IF(AND(D613&lt;&gt;"",COUNTIFS($D$2:D613,D613,$E$2:E613,E613,$F$2:F613,F613)&gt;1),"Dupe","")</f>
        <v/>
      </c>
      <c r="P613" s="10" t="str">
        <f>IF(J613="","",IF(AND(NOT(ISNA(MATCH(J613,SADC_Prefixes!$F$1:$F$83,0))),COUNTIF($J$2:J613,J613)=1),1,""))</f>
        <v/>
      </c>
      <c r="Q613" s="10" t="str">
        <f>IF(D613="","",IF(AND(NOT(ISNA(MATCH(LEFT(D613,2), SADC_Prefixes!A:A, 0))),COUNTIF($D$2:D613, LEFT(D613,2)&amp;"*")=1),1,""))</f>
        <v/>
      </c>
      <c r="R613" s="10" t="str">
        <f>IF(D613="","",_xlfn.IFNA(VLOOKUP(LEFT(D613,2), SADC_Prefixes!$A$2:$B$20, 2, FALSE),"Non SADC/DX"))</f>
        <v/>
      </c>
    </row>
    <row r="614" spans="13:18" x14ac:dyDescent="0.15">
      <c r="M614" s="10" t="str">
        <f>IF(D614="","",IF(OR(NOT(ISNA(VLOOKUP(LEFT(D614,3),SADC_Prefixes!$A$1:$B$21,2,FALSE))),NOT(ISNA(VLOOKUP(LEFT(D614,2),SADC_Prefixes!$A$1:$B$21,2,FALSE)))),IF(OR(E614="30m",E614="60m"),2,1),0))</f>
        <v/>
      </c>
      <c r="N614" s="10" t="str">
        <f>IF(D614="","",IF(AND(COUNTIFS($D$2:D614,D614,$E$2:E614,E614,$F$2:F614,F614)=1,M614&gt;0),M614,0))</f>
        <v/>
      </c>
      <c r="O614" s="10" t="str">
        <f>IF(AND(D614&lt;&gt;"",COUNTIFS($D$2:D614,D614,$E$2:E614,E614,$F$2:F614,F614)&gt;1),"Dupe","")</f>
        <v/>
      </c>
      <c r="P614" s="10" t="str">
        <f>IF(J614="","",IF(AND(NOT(ISNA(MATCH(J614,SADC_Prefixes!$F$1:$F$83,0))),COUNTIF($J$2:J614,J614)=1),1,""))</f>
        <v/>
      </c>
      <c r="Q614" s="10" t="str">
        <f>IF(D614="","",IF(AND(NOT(ISNA(MATCH(LEFT(D614,2), SADC_Prefixes!A:A, 0))),COUNTIF($D$2:D614, LEFT(D614,2)&amp;"*")=1),1,""))</f>
        <v/>
      </c>
      <c r="R614" s="10" t="str">
        <f>IF(D614="","",_xlfn.IFNA(VLOOKUP(LEFT(D614,2), SADC_Prefixes!$A$2:$B$20, 2, FALSE),"Non SADC/DX"))</f>
        <v/>
      </c>
    </row>
    <row r="615" spans="13:18" x14ac:dyDescent="0.15">
      <c r="M615" s="10" t="str">
        <f>IF(D615="","",IF(OR(NOT(ISNA(VLOOKUP(LEFT(D615,3),SADC_Prefixes!$A$1:$B$21,2,FALSE))),NOT(ISNA(VLOOKUP(LEFT(D615,2),SADC_Prefixes!$A$1:$B$21,2,FALSE)))),IF(OR(E615="30m",E615="60m"),2,1),0))</f>
        <v/>
      </c>
      <c r="N615" s="10" t="str">
        <f>IF(D615="","",IF(AND(COUNTIFS($D$2:D615,D615,$E$2:E615,E615,$F$2:F615,F615)=1,M615&gt;0),M615,0))</f>
        <v/>
      </c>
      <c r="O615" s="10" t="str">
        <f>IF(AND(D615&lt;&gt;"",COUNTIFS($D$2:D615,D615,$E$2:E615,E615,$F$2:F615,F615)&gt;1),"Dupe","")</f>
        <v/>
      </c>
      <c r="P615" s="10" t="str">
        <f>IF(J615="","",IF(AND(NOT(ISNA(MATCH(J615,SADC_Prefixes!$F$1:$F$83,0))),COUNTIF($J$2:J615,J615)=1),1,""))</f>
        <v/>
      </c>
      <c r="Q615" s="10" t="str">
        <f>IF(D615="","",IF(AND(NOT(ISNA(MATCH(LEFT(D615,2), SADC_Prefixes!A:A, 0))),COUNTIF($D$2:D615, LEFT(D615,2)&amp;"*")=1),1,""))</f>
        <v/>
      </c>
      <c r="R615" s="10" t="str">
        <f>IF(D615="","",_xlfn.IFNA(VLOOKUP(LEFT(D615,2), SADC_Prefixes!$A$2:$B$20, 2, FALSE),"Non SADC/DX"))</f>
        <v/>
      </c>
    </row>
    <row r="616" spans="13:18" x14ac:dyDescent="0.15">
      <c r="M616" s="10" t="str">
        <f>IF(D616="","",IF(OR(NOT(ISNA(VLOOKUP(LEFT(D616,3),SADC_Prefixes!$A$1:$B$21,2,FALSE))),NOT(ISNA(VLOOKUP(LEFT(D616,2),SADC_Prefixes!$A$1:$B$21,2,FALSE)))),IF(OR(E616="30m",E616="60m"),2,1),0))</f>
        <v/>
      </c>
      <c r="N616" s="10" t="str">
        <f>IF(D616="","",IF(AND(COUNTIFS($D$2:D616,D616,$E$2:E616,E616,$F$2:F616,F616)=1,M616&gt;0),M616,0))</f>
        <v/>
      </c>
      <c r="O616" s="10" t="str">
        <f>IF(AND(D616&lt;&gt;"",COUNTIFS($D$2:D616,D616,$E$2:E616,E616,$F$2:F616,F616)&gt;1),"Dupe","")</f>
        <v/>
      </c>
      <c r="P616" s="10" t="str">
        <f>IF(J616="","",IF(AND(NOT(ISNA(MATCH(J616,SADC_Prefixes!$F$1:$F$83,0))),COUNTIF($J$2:J616,J616)=1),1,""))</f>
        <v/>
      </c>
      <c r="Q616" s="10" t="str">
        <f>IF(D616="","",IF(AND(NOT(ISNA(MATCH(LEFT(D616,2), SADC_Prefixes!A:A, 0))),COUNTIF($D$2:D616, LEFT(D616,2)&amp;"*")=1),1,""))</f>
        <v/>
      </c>
      <c r="R616" s="10" t="str">
        <f>IF(D616="","",_xlfn.IFNA(VLOOKUP(LEFT(D616,2), SADC_Prefixes!$A$2:$B$20, 2, FALSE),"Non SADC/DX"))</f>
        <v/>
      </c>
    </row>
    <row r="617" spans="13:18" x14ac:dyDescent="0.15">
      <c r="M617" s="10" t="str">
        <f>IF(D617="","",IF(OR(NOT(ISNA(VLOOKUP(LEFT(D617,3),SADC_Prefixes!$A$1:$B$21,2,FALSE))),NOT(ISNA(VLOOKUP(LEFT(D617,2),SADC_Prefixes!$A$1:$B$21,2,FALSE)))),IF(OR(E617="30m",E617="60m"),2,1),0))</f>
        <v/>
      </c>
      <c r="N617" s="10" t="str">
        <f>IF(D617="","",IF(AND(COUNTIFS($D$2:D617,D617,$E$2:E617,E617,$F$2:F617,F617)=1,M617&gt;0),M617,0))</f>
        <v/>
      </c>
      <c r="O617" s="10" t="str">
        <f>IF(AND(D617&lt;&gt;"",COUNTIFS($D$2:D617,D617,$E$2:E617,E617,$F$2:F617,F617)&gt;1),"Dupe","")</f>
        <v/>
      </c>
      <c r="P617" s="10" t="str">
        <f>IF(J617="","",IF(AND(NOT(ISNA(MATCH(J617,SADC_Prefixes!$F$1:$F$83,0))),COUNTIF($J$2:J617,J617)=1),1,""))</f>
        <v/>
      </c>
      <c r="Q617" s="10" t="str">
        <f>IF(D617="","",IF(AND(NOT(ISNA(MATCH(LEFT(D617,2), SADC_Prefixes!A:A, 0))),COUNTIF($D$2:D617, LEFT(D617,2)&amp;"*")=1),1,""))</f>
        <v/>
      </c>
      <c r="R617" s="10" t="str">
        <f>IF(D617="","",_xlfn.IFNA(VLOOKUP(LEFT(D617,2), SADC_Prefixes!$A$2:$B$20, 2, FALSE),"Non SADC/DX"))</f>
        <v/>
      </c>
    </row>
    <row r="618" spans="13:18" x14ac:dyDescent="0.15">
      <c r="M618" s="10" t="str">
        <f>IF(D618="","",IF(OR(NOT(ISNA(VLOOKUP(LEFT(D618,3),SADC_Prefixes!$A$1:$B$21,2,FALSE))),NOT(ISNA(VLOOKUP(LEFT(D618,2),SADC_Prefixes!$A$1:$B$21,2,FALSE)))),IF(OR(E618="30m",E618="60m"),2,1),0))</f>
        <v/>
      </c>
      <c r="N618" s="10" t="str">
        <f>IF(D618="","",IF(AND(COUNTIFS($D$2:D618,D618,$E$2:E618,E618,$F$2:F618,F618)=1,M618&gt;0),M618,0))</f>
        <v/>
      </c>
      <c r="O618" s="10" t="str">
        <f>IF(AND(D618&lt;&gt;"",COUNTIFS($D$2:D618,D618,$E$2:E618,E618,$F$2:F618,F618)&gt;1),"Dupe","")</f>
        <v/>
      </c>
      <c r="P618" s="10" t="str">
        <f>IF(J618="","",IF(AND(NOT(ISNA(MATCH(J618,SADC_Prefixes!$F$1:$F$83,0))),COUNTIF($J$2:J618,J618)=1),1,""))</f>
        <v/>
      </c>
      <c r="Q618" s="10" t="str">
        <f>IF(D618="","",IF(AND(NOT(ISNA(MATCH(LEFT(D618,2), SADC_Prefixes!A:A, 0))),COUNTIF($D$2:D618, LEFT(D618,2)&amp;"*")=1),1,""))</f>
        <v/>
      </c>
      <c r="R618" s="10" t="str">
        <f>IF(D618="","",_xlfn.IFNA(VLOOKUP(LEFT(D618,2), SADC_Prefixes!$A$2:$B$20, 2, FALSE),"Non SADC/DX"))</f>
        <v/>
      </c>
    </row>
    <row r="619" spans="13:18" x14ac:dyDescent="0.15">
      <c r="M619" s="10" t="str">
        <f>IF(D619="","",IF(OR(NOT(ISNA(VLOOKUP(LEFT(D619,3),SADC_Prefixes!$A$1:$B$21,2,FALSE))),NOT(ISNA(VLOOKUP(LEFT(D619,2),SADC_Prefixes!$A$1:$B$21,2,FALSE)))),IF(OR(E619="30m",E619="60m"),2,1),0))</f>
        <v/>
      </c>
      <c r="N619" s="10" t="str">
        <f>IF(D619="","",IF(AND(COUNTIFS($D$2:D619,D619,$E$2:E619,E619,$F$2:F619,F619)=1,M619&gt;0),M619,0))</f>
        <v/>
      </c>
      <c r="O619" s="10" t="str">
        <f>IF(AND(D619&lt;&gt;"",COUNTIFS($D$2:D619,D619,$E$2:E619,E619,$F$2:F619,F619)&gt;1),"Dupe","")</f>
        <v/>
      </c>
      <c r="P619" s="10" t="str">
        <f>IF(J619="","",IF(AND(NOT(ISNA(MATCH(J619,SADC_Prefixes!$F$1:$F$83,0))),COUNTIF($J$2:J619,J619)=1),1,""))</f>
        <v/>
      </c>
      <c r="Q619" s="10" t="str">
        <f>IF(D619="","",IF(AND(NOT(ISNA(MATCH(LEFT(D619,2), SADC_Prefixes!A:A, 0))),COUNTIF($D$2:D619, LEFT(D619,2)&amp;"*")=1),1,""))</f>
        <v/>
      </c>
      <c r="R619" s="10" t="str">
        <f>IF(D619="","",_xlfn.IFNA(VLOOKUP(LEFT(D619,2), SADC_Prefixes!$A$2:$B$20, 2, FALSE),"Non SADC/DX"))</f>
        <v/>
      </c>
    </row>
    <row r="620" spans="13:18" x14ac:dyDescent="0.15">
      <c r="M620" s="10" t="str">
        <f>IF(D620="","",IF(OR(NOT(ISNA(VLOOKUP(LEFT(D620,3),SADC_Prefixes!$A$1:$B$21,2,FALSE))),NOT(ISNA(VLOOKUP(LEFT(D620,2),SADC_Prefixes!$A$1:$B$21,2,FALSE)))),IF(OR(E620="30m",E620="60m"),2,1),0))</f>
        <v/>
      </c>
      <c r="N620" s="10" t="str">
        <f>IF(D620="","",IF(AND(COUNTIFS($D$2:D620,D620,$E$2:E620,E620,$F$2:F620,F620)=1,M620&gt;0),M620,0))</f>
        <v/>
      </c>
      <c r="O620" s="10" t="str">
        <f>IF(AND(D620&lt;&gt;"",COUNTIFS($D$2:D620,D620,$E$2:E620,E620,$F$2:F620,F620)&gt;1),"Dupe","")</f>
        <v/>
      </c>
      <c r="P620" s="10" t="str">
        <f>IF(J620="","",IF(AND(NOT(ISNA(MATCH(J620,SADC_Prefixes!$F$1:$F$83,0))),COUNTIF($J$2:J620,J620)=1),1,""))</f>
        <v/>
      </c>
      <c r="Q620" s="10" t="str">
        <f>IF(D620="","",IF(AND(NOT(ISNA(MATCH(LEFT(D620,2), SADC_Prefixes!A:A, 0))),COUNTIF($D$2:D620, LEFT(D620,2)&amp;"*")=1),1,""))</f>
        <v/>
      </c>
      <c r="R620" s="10" t="str">
        <f>IF(D620="","",_xlfn.IFNA(VLOOKUP(LEFT(D620,2), SADC_Prefixes!$A$2:$B$20, 2, FALSE),"Non SADC/DX"))</f>
        <v/>
      </c>
    </row>
    <row r="621" spans="13:18" x14ac:dyDescent="0.15">
      <c r="M621" s="10" t="str">
        <f>IF(D621="","",IF(OR(NOT(ISNA(VLOOKUP(LEFT(D621,3),SADC_Prefixes!$A$1:$B$21,2,FALSE))),NOT(ISNA(VLOOKUP(LEFT(D621,2),SADC_Prefixes!$A$1:$B$21,2,FALSE)))),IF(OR(E621="30m",E621="60m"),2,1),0))</f>
        <v/>
      </c>
      <c r="N621" s="10" t="str">
        <f>IF(D621="","",IF(AND(COUNTIFS($D$2:D621,D621,$E$2:E621,E621,$F$2:F621,F621)=1,M621&gt;0),M621,0))</f>
        <v/>
      </c>
      <c r="O621" s="10" t="str">
        <f>IF(AND(D621&lt;&gt;"",COUNTIFS($D$2:D621,D621,$E$2:E621,E621,$F$2:F621,F621)&gt;1),"Dupe","")</f>
        <v/>
      </c>
      <c r="P621" s="10" t="str">
        <f>IF(J621="","",IF(AND(NOT(ISNA(MATCH(J621,SADC_Prefixes!$F$1:$F$83,0))),COUNTIF($J$2:J621,J621)=1),1,""))</f>
        <v/>
      </c>
      <c r="Q621" s="10" t="str">
        <f>IF(D621="","",IF(AND(NOT(ISNA(MATCH(LEFT(D621,2), SADC_Prefixes!A:A, 0))),COUNTIF($D$2:D621, LEFT(D621,2)&amp;"*")=1),1,""))</f>
        <v/>
      </c>
      <c r="R621" s="10" t="str">
        <f>IF(D621="","",_xlfn.IFNA(VLOOKUP(LEFT(D621,2), SADC_Prefixes!$A$2:$B$20, 2, FALSE),"Non SADC/DX"))</f>
        <v/>
      </c>
    </row>
    <row r="622" spans="13:18" x14ac:dyDescent="0.15">
      <c r="M622" s="10" t="str">
        <f>IF(D622="","",IF(OR(NOT(ISNA(VLOOKUP(LEFT(D622,3),SADC_Prefixes!$A$1:$B$21,2,FALSE))),NOT(ISNA(VLOOKUP(LEFT(D622,2),SADC_Prefixes!$A$1:$B$21,2,FALSE)))),IF(OR(E622="30m",E622="60m"),2,1),0))</f>
        <v/>
      </c>
      <c r="N622" s="10" t="str">
        <f>IF(D622="","",IF(AND(COUNTIFS($D$2:D622,D622,$E$2:E622,E622,$F$2:F622,F622)=1,M622&gt;0),M622,0))</f>
        <v/>
      </c>
      <c r="O622" s="10" t="str">
        <f>IF(AND(D622&lt;&gt;"",COUNTIFS($D$2:D622,D622,$E$2:E622,E622,$F$2:F622,F622)&gt;1),"Dupe","")</f>
        <v/>
      </c>
      <c r="P622" s="10" t="str">
        <f>IF(J622="","",IF(AND(NOT(ISNA(MATCH(J622,SADC_Prefixes!$F$1:$F$83,0))),COUNTIF($J$2:J622,J622)=1),1,""))</f>
        <v/>
      </c>
      <c r="Q622" s="10" t="str">
        <f>IF(D622="","",IF(AND(NOT(ISNA(MATCH(LEFT(D622,2), SADC_Prefixes!A:A, 0))),COUNTIF($D$2:D622, LEFT(D622,2)&amp;"*")=1),1,""))</f>
        <v/>
      </c>
      <c r="R622" s="10" t="str">
        <f>IF(D622="","",_xlfn.IFNA(VLOOKUP(LEFT(D622,2), SADC_Prefixes!$A$2:$B$20, 2, FALSE),"Non SADC/DX"))</f>
        <v/>
      </c>
    </row>
    <row r="623" spans="13:18" x14ac:dyDescent="0.15">
      <c r="M623" s="10" t="str">
        <f>IF(D623="","",IF(OR(NOT(ISNA(VLOOKUP(LEFT(D623,3),SADC_Prefixes!$A$1:$B$21,2,FALSE))),NOT(ISNA(VLOOKUP(LEFT(D623,2),SADC_Prefixes!$A$1:$B$21,2,FALSE)))),IF(OR(E623="30m",E623="60m"),2,1),0))</f>
        <v/>
      </c>
      <c r="N623" s="10" t="str">
        <f>IF(D623="","",IF(AND(COUNTIFS($D$2:D623,D623,$E$2:E623,E623,$F$2:F623,F623)=1,M623&gt;0),M623,0))</f>
        <v/>
      </c>
      <c r="O623" s="10" t="str">
        <f>IF(AND(D623&lt;&gt;"",COUNTIFS($D$2:D623,D623,$E$2:E623,E623,$F$2:F623,F623)&gt;1),"Dupe","")</f>
        <v/>
      </c>
      <c r="P623" s="10" t="str">
        <f>IF(J623="","",IF(AND(NOT(ISNA(MATCH(J623,SADC_Prefixes!$F$1:$F$83,0))),COUNTIF($J$2:J623,J623)=1),1,""))</f>
        <v/>
      </c>
      <c r="Q623" s="10" t="str">
        <f>IF(D623="","",IF(AND(NOT(ISNA(MATCH(LEFT(D623,2), SADC_Prefixes!A:A, 0))),COUNTIF($D$2:D623, LEFT(D623,2)&amp;"*")=1),1,""))</f>
        <v/>
      </c>
      <c r="R623" s="10" t="str">
        <f>IF(D623="","",_xlfn.IFNA(VLOOKUP(LEFT(D623,2), SADC_Prefixes!$A$2:$B$20, 2, FALSE),"Non SADC/DX"))</f>
        <v/>
      </c>
    </row>
    <row r="624" spans="13:18" x14ac:dyDescent="0.15">
      <c r="M624" s="10" t="str">
        <f>IF(D624="","",IF(OR(NOT(ISNA(VLOOKUP(LEFT(D624,3),SADC_Prefixes!$A$1:$B$21,2,FALSE))),NOT(ISNA(VLOOKUP(LEFT(D624,2),SADC_Prefixes!$A$1:$B$21,2,FALSE)))),IF(OR(E624="30m",E624="60m"),2,1),0))</f>
        <v/>
      </c>
      <c r="N624" s="10" t="str">
        <f>IF(D624="","",IF(AND(COUNTIFS($D$2:D624,D624,$E$2:E624,E624,$F$2:F624,F624)=1,M624&gt;0),M624,0))</f>
        <v/>
      </c>
      <c r="O624" s="10" t="str">
        <f>IF(AND(D624&lt;&gt;"",COUNTIFS($D$2:D624,D624,$E$2:E624,E624,$F$2:F624,F624)&gt;1),"Dupe","")</f>
        <v/>
      </c>
      <c r="P624" s="10" t="str">
        <f>IF(J624="","",IF(AND(NOT(ISNA(MATCH(J624,SADC_Prefixes!$F$1:$F$83,0))),COUNTIF($J$2:J624,J624)=1),1,""))</f>
        <v/>
      </c>
      <c r="Q624" s="10" t="str">
        <f>IF(D624="","",IF(AND(NOT(ISNA(MATCH(LEFT(D624,2), SADC_Prefixes!A:A, 0))),COUNTIF($D$2:D624, LEFT(D624,2)&amp;"*")=1),1,""))</f>
        <v/>
      </c>
      <c r="R624" s="10" t="str">
        <f>IF(D624="","",_xlfn.IFNA(VLOOKUP(LEFT(D624,2), SADC_Prefixes!$A$2:$B$20, 2, FALSE),"Non SADC/DX"))</f>
        <v/>
      </c>
    </row>
    <row r="625" spans="13:18" x14ac:dyDescent="0.15">
      <c r="M625" s="10" t="str">
        <f>IF(D625="","",IF(OR(NOT(ISNA(VLOOKUP(LEFT(D625,3),SADC_Prefixes!$A$1:$B$21,2,FALSE))),NOT(ISNA(VLOOKUP(LEFT(D625,2),SADC_Prefixes!$A$1:$B$21,2,FALSE)))),IF(OR(E625="30m",E625="60m"),2,1),0))</f>
        <v/>
      </c>
      <c r="N625" s="10" t="str">
        <f>IF(D625="","",IF(AND(COUNTIFS($D$2:D625,D625,$E$2:E625,E625,$F$2:F625,F625)=1,M625&gt;0),M625,0))</f>
        <v/>
      </c>
      <c r="O625" s="10" t="str">
        <f>IF(AND(D625&lt;&gt;"",COUNTIFS($D$2:D625,D625,$E$2:E625,E625,$F$2:F625,F625)&gt;1),"Dupe","")</f>
        <v/>
      </c>
      <c r="P625" s="10" t="str">
        <f>IF(J625="","",IF(AND(NOT(ISNA(MATCH(J625,SADC_Prefixes!$F$1:$F$83,0))),COUNTIF($J$2:J625,J625)=1),1,""))</f>
        <v/>
      </c>
      <c r="Q625" s="10" t="str">
        <f>IF(D625="","",IF(AND(NOT(ISNA(MATCH(LEFT(D625,2), SADC_Prefixes!A:A, 0))),COUNTIF($D$2:D625, LEFT(D625,2)&amp;"*")=1),1,""))</f>
        <v/>
      </c>
      <c r="R625" s="10" t="str">
        <f>IF(D625="","",_xlfn.IFNA(VLOOKUP(LEFT(D625,2), SADC_Prefixes!$A$2:$B$20, 2, FALSE),"Non SADC/DX"))</f>
        <v/>
      </c>
    </row>
    <row r="626" spans="13:18" x14ac:dyDescent="0.15">
      <c r="M626" s="10" t="str">
        <f>IF(D626="","",IF(OR(NOT(ISNA(VLOOKUP(LEFT(D626,3),SADC_Prefixes!$A$1:$B$21,2,FALSE))),NOT(ISNA(VLOOKUP(LEFT(D626,2),SADC_Prefixes!$A$1:$B$21,2,FALSE)))),IF(OR(E626="30m",E626="60m"),2,1),0))</f>
        <v/>
      </c>
      <c r="N626" s="10" t="str">
        <f>IF(D626="","",IF(AND(COUNTIFS($D$2:D626,D626,$E$2:E626,E626,$F$2:F626,F626)=1,M626&gt;0),M626,0))</f>
        <v/>
      </c>
      <c r="O626" s="10" t="str">
        <f>IF(AND(D626&lt;&gt;"",COUNTIFS($D$2:D626,D626,$E$2:E626,E626,$F$2:F626,F626)&gt;1),"Dupe","")</f>
        <v/>
      </c>
      <c r="P626" s="10" t="str">
        <f>IF(J626="","",IF(AND(NOT(ISNA(MATCH(J626,SADC_Prefixes!$F$1:$F$83,0))),COUNTIF($J$2:J626,J626)=1),1,""))</f>
        <v/>
      </c>
      <c r="Q626" s="10" t="str">
        <f>IF(D626="","",IF(AND(NOT(ISNA(MATCH(LEFT(D626,2), SADC_Prefixes!A:A, 0))),COUNTIF($D$2:D626, LEFT(D626,2)&amp;"*")=1),1,""))</f>
        <v/>
      </c>
      <c r="R626" s="10" t="str">
        <f>IF(D626="","",_xlfn.IFNA(VLOOKUP(LEFT(D626,2), SADC_Prefixes!$A$2:$B$20, 2, FALSE),"Non SADC/DX"))</f>
        <v/>
      </c>
    </row>
    <row r="627" spans="13:18" x14ac:dyDescent="0.15">
      <c r="M627" s="10" t="str">
        <f>IF(D627="","",IF(OR(NOT(ISNA(VLOOKUP(LEFT(D627,3),SADC_Prefixes!$A$1:$B$21,2,FALSE))),NOT(ISNA(VLOOKUP(LEFT(D627,2),SADC_Prefixes!$A$1:$B$21,2,FALSE)))),IF(OR(E627="30m",E627="60m"),2,1),0))</f>
        <v/>
      </c>
      <c r="N627" s="10" t="str">
        <f>IF(D627="","",IF(AND(COUNTIFS($D$2:D627,D627,$E$2:E627,E627,$F$2:F627,F627)=1,M627&gt;0),M627,0))</f>
        <v/>
      </c>
      <c r="O627" s="10" t="str">
        <f>IF(AND(D627&lt;&gt;"",COUNTIFS($D$2:D627,D627,$E$2:E627,E627,$F$2:F627,F627)&gt;1),"Dupe","")</f>
        <v/>
      </c>
      <c r="P627" s="10" t="str">
        <f>IF(J627="","",IF(AND(NOT(ISNA(MATCH(J627,SADC_Prefixes!$F$1:$F$83,0))),COUNTIF($J$2:J627,J627)=1),1,""))</f>
        <v/>
      </c>
      <c r="Q627" s="10" t="str">
        <f>IF(D627="","",IF(AND(NOT(ISNA(MATCH(LEFT(D627,2), SADC_Prefixes!A:A, 0))),COUNTIF($D$2:D627, LEFT(D627,2)&amp;"*")=1),1,""))</f>
        <v/>
      </c>
      <c r="R627" s="10" t="str">
        <f>IF(D627="","",_xlfn.IFNA(VLOOKUP(LEFT(D627,2), SADC_Prefixes!$A$2:$B$20, 2, FALSE),"Non SADC/DX"))</f>
        <v/>
      </c>
    </row>
    <row r="628" spans="13:18" x14ac:dyDescent="0.15">
      <c r="M628" s="10" t="str">
        <f>IF(D628="","",IF(OR(NOT(ISNA(VLOOKUP(LEFT(D628,3),SADC_Prefixes!$A$1:$B$21,2,FALSE))),NOT(ISNA(VLOOKUP(LEFT(D628,2),SADC_Prefixes!$A$1:$B$21,2,FALSE)))),IF(OR(E628="30m",E628="60m"),2,1),0))</f>
        <v/>
      </c>
      <c r="N628" s="10" t="str">
        <f>IF(D628="","",IF(AND(COUNTIFS($D$2:D628,D628,$E$2:E628,E628,$F$2:F628,F628)=1,M628&gt;0),M628,0))</f>
        <v/>
      </c>
      <c r="O628" s="10" t="str">
        <f>IF(AND(D628&lt;&gt;"",COUNTIFS($D$2:D628,D628,$E$2:E628,E628,$F$2:F628,F628)&gt;1),"Dupe","")</f>
        <v/>
      </c>
      <c r="P628" s="10" t="str">
        <f>IF(J628="","",IF(AND(NOT(ISNA(MATCH(J628,SADC_Prefixes!$F$1:$F$83,0))),COUNTIF($J$2:J628,J628)=1),1,""))</f>
        <v/>
      </c>
      <c r="Q628" s="10" t="str">
        <f>IF(D628="","",IF(AND(NOT(ISNA(MATCH(LEFT(D628,2), SADC_Prefixes!A:A, 0))),COUNTIF($D$2:D628, LEFT(D628,2)&amp;"*")=1),1,""))</f>
        <v/>
      </c>
      <c r="R628" s="10" t="str">
        <f>IF(D628="","",_xlfn.IFNA(VLOOKUP(LEFT(D628,2), SADC_Prefixes!$A$2:$B$20, 2, FALSE),"Non SADC/DX"))</f>
        <v/>
      </c>
    </row>
    <row r="629" spans="13:18" x14ac:dyDescent="0.15">
      <c r="M629" s="10" t="str">
        <f>IF(D629="","",IF(OR(NOT(ISNA(VLOOKUP(LEFT(D629,3),SADC_Prefixes!$A$1:$B$21,2,FALSE))),NOT(ISNA(VLOOKUP(LEFT(D629,2),SADC_Prefixes!$A$1:$B$21,2,FALSE)))),IF(OR(E629="30m",E629="60m"),2,1),0))</f>
        <v/>
      </c>
      <c r="N629" s="10" t="str">
        <f>IF(D629="","",IF(AND(COUNTIFS($D$2:D629,D629,$E$2:E629,E629,$F$2:F629,F629)=1,M629&gt;0),M629,0))</f>
        <v/>
      </c>
      <c r="O629" s="10" t="str">
        <f>IF(AND(D629&lt;&gt;"",COUNTIFS($D$2:D629,D629,$E$2:E629,E629,$F$2:F629,F629)&gt;1),"Dupe","")</f>
        <v/>
      </c>
      <c r="P629" s="10" t="str">
        <f>IF(J629="","",IF(AND(NOT(ISNA(MATCH(J629,SADC_Prefixes!$F$1:$F$83,0))),COUNTIF($J$2:J629,J629)=1),1,""))</f>
        <v/>
      </c>
      <c r="Q629" s="10" t="str">
        <f>IF(D629="","",IF(AND(NOT(ISNA(MATCH(LEFT(D629,2), SADC_Prefixes!A:A, 0))),COUNTIF($D$2:D629, LEFT(D629,2)&amp;"*")=1),1,""))</f>
        <v/>
      </c>
      <c r="R629" s="10" t="str">
        <f>IF(D629="","",_xlfn.IFNA(VLOOKUP(LEFT(D629,2), SADC_Prefixes!$A$2:$B$20, 2, FALSE),"Non SADC/DX"))</f>
        <v/>
      </c>
    </row>
    <row r="630" spans="13:18" x14ac:dyDescent="0.15">
      <c r="M630" s="10" t="str">
        <f>IF(D630="","",IF(OR(NOT(ISNA(VLOOKUP(LEFT(D630,3),SADC_Prefixes!$A$1:$B$21,2,FALSE))),NOT(ISNA(VLOOKUP(LEFT(D630,2),SADC_Prefixes!$A$1:$B$21,2,FALSE)))),IF(OR(E630="30m",E630="60m"),2,1),0))</f>
        <v/>
      </c>
      <c r="N630" s="10" t="str">
        <f>IF(D630="","",IF(AND(COUNTIFS($D$2:D630,D630,$E$2:E630,E630,$F$2:F630,F630)=1,M630&gt;0),M630,0))</f>
        <v/>
      </c>
      <c r="O630" s="10" t="str">
        <f>IF(AND(D630&lt;&gt;"",COUNTIFS($D$2:D630,D630,$E$2:E630,E630,$F$2:F630,F630)&gt;1),"Dupe","")</f>
        <v/>
      </c>
      <c r="P630" s="10" t="str">
        <f>IF(J630="","",IF(AND(NOT(ISNA(MATCH(J630,SADC_Prefixes!$F$1:$F$83,0))),COUNTIF($J$2:J630,J630)=1),1,""))</f>
        <v/>
      </c>
      <c r="Q630" s="10" t="str">
        <f>IF(D630="","",IF(AND(NOT(ISNA(MATCH(LEFT(D630,2), SADC_Prefixes!A:A, 0))),COUNTIF($D$2:D630, LEFT(D630,2)&amp;"*")=1),1,""))</f>
        <v/>
      </c>
      <c r="R630" s="10" t="str">
        <f>IF(D630="","",_xlfn.IFNA(VLOOKUP(LEFT(D630,2), SADC_Prefixes!$A$2:$B$20, 2, FALSE),"Non SADC/DX"))</f>
        <v/>
      </c>
    </row>
    <row r="631" spans="13:18" x14ac:dyDescent="0.15">
      <c r="M631" s="10" t="str">
        <f>IF(D631="","",IF(OR(NOT(ISNA(VLOOKUP(LEFT(D631,3),SADC_Prefixes!$A$1:$B$21,2,FALSE))),NOT(ISNA(VLOOKUP(LEFT(D631,2),SADC_Prefixes!$A$1:$B$21,2,FALSE)))),IF(OR(E631="30m",E631="60m"),2,1),0))</f>
        <v/>
      </c>
      <c r="N631" s="10" t="str">
        <f>IF(D631="","",IF(AND(COUNTIFS($D$2:D631,D631,$E$2:E631,E631,$F$2:F631,F631)=1,M631&gt;0),M631,0))</f>
        <v/>
      </c>
      <c r="O631" s="10" t="str">
        <f>IF(AND(D631&lt;&gt;"",COUNTIFS($D$2:D631,D631,$E$2:E631,E631,$F$2:F631,F631)&gt;1),"Dupe","")</f>
        <v/>
      </c>
      <c r="P631" s="10" t="str">
        <f>IF(J631="","",IF(AND(NOT(ISNA(MATCH(J631,SADC_Prefixes!$F$1:$F$83,0))),COUNTIF($J$2:J631,J631)=1),1,""))</f>
        <v/>
      </c>
      <c r="Q631" s="10" t="str">
        <f>IF(D631="","",IF(AND(NOT(ISNA(MATCH(LEFT(D631,2), SADC_Prefixes!A:A, 0))),COUNTIF($D$2:D631, LEFT(D631,2)&amp;"*")=1),1,""))</f>
        <v/>
      </c>
      <c r="R631" s="10" t="str">
        <f>IF(D631="","",_xlfn.IFNA(VLOOKUP(LEFT(D631,2), SADC_Prefixes!$A$2:$B$20, 2, FALSE),"Non SADC/DX"))</f>
        <v/>
      </c>
    </row>
    <row r="632" spans="13:18" x14ac:dyDescent="0.15">
      <c r="M632" s="10" t="str">
        <f>IF(D632="","",IF(OR(NOT(ISNA(VLOOKUP(LEFT(D632,3),SADC_Prefixes!$A$1:$B$21,2,FALSE))),NOT(ISNA(VLOOKUP(LEFT(D632,2),SADC_Prefixes!$A$1:$B$21,2,FALSE)))),IF(OR(E632="30m",E632="60m"),2,1),0))</f>
        <v/>
      </c>
      <c r="N632" s="10" t="str">
        <f>IF(D632="","",IF(AND(COUNTIFS($D$2:D632,D632,$E$2:E632,E632,$F$2:F632,F632)=1,M632&gt;0),M632,0))</f>
        <v/>
      </c>
      <c r="O632" s="10" t="str">
        <f>IF(AND(D632&lt;&gt;"",COUNTIFS($D$2:D632,D632,$E$2:E632,E632,$F$2:F632,F632)&gt;1),"Dupe","")</f>
        <v/>
      </c>
      <c r="P632" s="10" t="str">
        <f>IF(J632="","",IF(AND(NOT(ISNA(MATCH(J632,SADC_Prefixes!$F$1:$F$83,0))),COUNTIF($J$2:J632,J632)=1),1,""))</f>
        <v/>
      </c>
      <c r="Q632" s="10" t="str">
        <f>IF(D632="","",IF(AND(NOT(ISNA(MATCH(LEFT(D632,2), SADC_Prefixes!A:A, 0))),COUNTIF($D$2:D632, LEFT(D632,2)&amp;"*")=1),1,""))</f>
        <v/>
      </c>
      <c r="R632" s="10" t="str">
        <f>IF(D632="","",_xlfn.IFNA(VLOOKUP(LEFT(D632,2), SADC_Prefixes!$A$2:$B$20, 2, FALSE),"Non SADC/DX"))</f>
        <v/>
      </c>
    </row>
    <row r="633" spans="13:18" x14ac:dyDescent="0.15">
      <c r="M633" s="10" t="str">
        <f>IF(D633="","",IF(OR(NOT(ISNA(VLOOKUP(LEFT(D633,3),SADC_Prefixes!$A$1:$B$21,2,FALSE))),NOT(ISNA(VLOOKUP(LEFT(D633,2),SADC_Prefixes!$A$1:$B$21,2,FALSE)))),IF(OR(E633="30m",E633="60m"),2,1),0))</f>
        <v/>
      </c>
      <c r="N633" s="10" t="str">
        <f>IF(D633="","",IF(AND(COUNTIFS($D$2:D633,D633,$E$2:E633,E633,$F$2:F633,F633)=1,M633&gt;0),M633,0))</f>
        <v/>
      </c>
      <c r="O633" s="10" t="str">
        <f>IF(AND(D633&lt;&gt;"",COUNTIFS($D$2:D633,D633,$E$2:E633,E633,$F$2:F633,F633)&gt;1),"Dupe","")</f>
        <v/>
      </c>
      <c r="P633" s="10" t="str">
        <f>IF(J633="","",IF(AND(NOT(ISNA(MATCH(J633,SADC_Prefixes!$F$1:$F$83,0))),COUNTIF($J$2:J633,J633)=1),1,""))</f>
        <v/>
      </c>
      <c r="Q633" s="10" t="str">
        <f>IF(D633="","",IF(AND(NOT(ISNA(MATCH(LEFT(D633,2), SADC_Prefixes!A:A, 0))),COUNTIF($D$2:D633, LEFT(D633,2)&amp;"*")=1),1,""))</f>
        <v/>
      </c>
      <c r="R633" s="10" t="str">
        <f>IF(D633="","",_xlfn.IFNA(VLOOKUP(LEFT(D633,2), SADC_Prefixes!$A$2:$B$20, 2, FALSE),"Non SADC/DX"))</f>
        <v/>
      </c>
    </row>
    <row r="634" spans="13:18" x14ac:dyDescent="0.15">
      <c r="M634" s="10" t="str">
        <f>IF(D634="","",IF(OR(NOT(ISNA(VLOOKUP(LEFT(D634,3),SADC_Prefixes!$A$1:$B$21,2,FALSE))),NOT(ISNA(VLOOKUP(LEFT(D634,2),SADC_Prefixes!$A$1:$B$21,2,FALSE)))),IF(OR(E634="30m",E634="60m"),2,1),0))</f>
        <v/>
      </c>
      <c r="N634" s="10" t="str">
        <f>IF(D634="","",IF(AND(COUNTIFS($D$2:D634,D634,$E$2:E634,E634,$F$2:F634,F634)=1,M634&gt;0),M634,0))</f>
        <v/>
      </c>
      <c r="O634" s="10" t="str">
        <f>IF(AND(D634&lt;&gt;"",COUNTIFS($D$2:D634,D634,$E$2:E634,E634,$F$2:F634,F634)&gt;1),"Dupe","")</f>
        <v/>
      </c>
      <c r="P634" s="10" t="str">
        <f>IF(J634="","",IF(AND(NOT(ISNA(MATCH(J634,SADC_Prefixes!$F$1:$F$83,0))),COUNTIF($J$2:J634,J634)=1),1,""))</f>
        <v/>
      </c>
      <c r="Q634" s="10" t="str">
        <f>IF(D634="","",IF(AND(NOT(ISNA(MATCH(LEFT(D634,2), SADC_Prefixes!A:A, 0))),COUNTIF($D$2:D634, LEFT(D634,2)&amp;"*")=1),1,""))</f>
        <v/>
      </c>
      <c r="R634" s="10" t="str">
        <f>IF(D634="","",_xlfn.IFNA(VLOOKUP(LEFT(D634,2), SADC_Prefixes!$A$2:$B$20, 2, FALSE),"Non SADC/DX"))</f>
        <v/>
      </c>
    </row>
    <row r="635" spans="13:18" x14ac:dyDescent="0.15">
      <c r="M635" s="10" t="str">
        <f>IF(D635="","",IF(OR(NOT(ISNA(VLOOKUP(LEFT(D635,3),SADC_Prefixes!$A$1:$B$21,2,FALSE))),NOT(ISNA(VLOOKUP(LEFT(D635,2),SADC_Prefixes!$A$1:$B$21,2,FALSE)))),IF(OR(E635="30m",E635="60m"),2,1),0))</f>
        <v/>
      </c>
      <c r="N635" s="10" t="str">
        <f>IF(D635="","",IF(AND(COUNTIFS($D$2:D635,D635,$E$2:E635,E635,$F$2:F635,F635)=1,M635&gt;0),M635,0))</f>
        <v/>
      </c>
      <c r="O635" s="10" t="str">
        <f>IF(AND(D635&lt;&gt;"",COUNTIFS($D$2:D635,D635,$E$2:E635,E635,$F$2:F635,F635)&gt;1),"Dupe","")</f>
        <v/>
      </c>
      <c r="P635" s="10" t="str">
        <f>IF(J635="","",IF(AND(NOT(ISNA(MATCH(J635,SADC_Prefixes!$F$1:$F$83,0))),COUNTIF($J$2:J635,J635)=1),1,""))</f>
        <v/>
      </c>
      <c r="Q635" s="10" t="str">
        <f>IF(D635="","",IF(AND(NOT(ISNA(MATCH(LEFT(D635,2), SADC_Prefixes!A:A, 0))),COUNTIF($D$2:D635, LEFT(D635,2)&amp;"*")=1),1,""))</f>
        <v/>
      </c>
      <c r="R635" s="10" t="str">
        <f>IF(D635="","",_xlfn.IFNA(VLOOKUP(LEFT(D635,2), SADC_Prefixes!$A$2:$B$20, 2, FALSE),"Non SADC/DX"))</f>
        <v/>
      </c>
    </row>
    <row r="636" spans="13:18" x14ac:dyDescent="0.15">
      <c r="M636" s="10" t="str">
        <f>IF(D636="","",IF(OR(NOT(ISNA(VLOOKUP(LEFT(D636,3),SADC_Prefixes!$A$1:$B$21,2,FALSE))),NOT(ISNA(VLOOKUP(LEFT(D636,2),SADC_Prefixes!$A$1:$B$21,2,FALSE)))),IF(OR(E636="30m",E636="60m"),2,1),0))</f>
        <v/>
      </c>
      <c r="N636" s="10" t="str">
        <f>IF(D636="","",IF(AND(COUNTIFS($D$2:D636,D636,$E$2:E636,E636,$F$2:F636,F636)=1,M636&gt;0),M636,0))</f>
        <v/>
      </c>
      <c r="O636" s="10" t="str">
        <f>IF(AND(D636&lt;&gt;"",COUNTIFS($D$2:D636,D636,$E$2:E636,E636,$F$2:F636,F636)&gt;1),"Dupe","")</f>
        <v/>
      </c>
      <c r="P636" s="10" t="str">
        <f>IF(J636="","",IF(AND(NOT(ISNA(MATCH(J636,SADC_Prefixes!$F$1:$F$83,0))),COUNTIF($J$2:J636,J636)=1),1,""))</f>
        <v/>
      </c>
      <c r="Q636" s="10" t="str">
        <f>IF(D636="","",IF(AND(NOT(ISNA(MATCH(LEFT(D636,2), SADC_Prefixes!A:A, 0))),COUNTIF($D$2:D636, LEFT(D636,2)&amp;"*")=1),1,""))</f>
        <v/>
      </c>
      <c r="R636" s="10" t="str">
        <f>IF(D636="","",_xlfn.IFNA(VLOOKUP(LEFT(D636,2), SADC_Prefixes!$A$2:$B$20, 2, FALSE),"Non SADC/DX"))</f>
        <v/>
      </c>
    </row>
    <row r="637" spans="13:18" x14ac:dyDescent="0.15">
      <c r="M637" s="10" t="str">
        <f>IF(D637="","",IF(OR(NOT(ISNA(VLOOKUP(LEFT(D637,3),SADC_Prefixes!$A$1:$B$21,2,FALSE))),NOT(ISNA(VLOOKUP(LEFT(D637,2),SADC_Prefixes!$A$1:$B$21,2,FALSE)))),IF(OR(E637="30m",E637="60m"),2,1),0))</f>
        <v/>
      </c>
      <c r="N637" s="10" t="str">
        <f>IF(D637="","",IF(AND(COUNTIFS($D$2:D637,D637,$E$2:E637,E637,$F$2:F637,F637)=1,M637&gt;0),M637,0))</f>
        <v/>
      </c>
      <c r="O637" s="10" t="str">
        <f>IF(AND(D637&lt;&gt;"",COUNTIFS($D$2:D637,D637,$E$2:E637,E637,$F$2:F637,F637)&gt;1),"Dupe","")</f>
        <v/>
      </c>
      <c r="P637" s="10" t="str">
        <f>IF(J637="","",IF(AND(NOT(ISNA(MATCH(J637,SADC_Prefixes!$F$1:$F$83,0))),COUNTIF($J$2:J637,J637)=1),1,""))</f>
        <v/>
      </c>
      <c r="Q637" s="10" t="str">
        <f>IF(D637="","",IF(AND(NOT(ISNA(MATCH(LEFT(D637,2), SADC_Prefixes!A:A, 0))),COUNTIF($D$2:D637, LEFT(D637,2)&amp;"*")=1),1,""))</f>
        <v/>
      </c>
      <c r="R637" s="10" t="str">
        <f>IF(D637="","",_xlfn.IFNA(VLOOKUP(LEFT(D637,2), SADC_Prefixes!$A$2:$B$20, 2, FALSE),"Non SADC/DX"))</f>
        <v/>
      </c>
    </row>
    <row r="638" spans="13:18" x14ac:dyDescent="0.15">
      <c r="M638" s="10" t="str">
        <f>IF(D638="","",IF(OR(NOT(ISNA(VLOOKUP(LEFT(D638,3),SADC_Prefixes!$A$1:$B$21,2,FALSE))),NOT(ISNA(VLOOKUP(LEFT(D638,2),SADC_Prefixes!$A$1:$B$21,2,FALSE)))),IF(OR(E638="30m",E638="60m"),2,1),0))</f>
        <v/>
      </c>
      <c r="N638" s="10" t="str">
        <f>IF(D638="","",IF(AND(COUNTIFS($D$2:D638,D638,$E$2:E638,E638,$F$2:F638,F638)=1,M638&gt;0),M638,0))</f>
        <v/>
      </c>
      <c r="O638" s="10" t="str">
        <f>IF(AND(D638&lt;&gt;"",COUNTIFS($D$2:D638,D638,$E$2:E638,E638,$F$2:F638,F638)&gt;1),"Dupe","")</f>
        <v/>
      </c>
      <c r="P638" s="10" t="str">
        <f>IF(J638="","",IF(AND(NOT(ISNA(MATCH(J638,SADC_Prefixes!$F$1:$F$83,0))),COUNTIF($J$2:J638,J638)=1),1,""))</f>
        <v/>
      </c>
      <c r="Q638" s="10" t="str">
        <f>IF(D638="","",IF(AND(NOT(ISNA(MATCH(LEFT(D638,2), SADC_Prefixes!A:A, 0))),COUNTIF($D$2:D638, LEFT(D638,2)&amp;"*")=1),1,""))</f>
        <v/>
      </c>
      <c r="R638" s="10" t="str">
        <f>IF(D638="","",_xlfn.IFNA(VLOOKUP(LEFT(D638,2), SADC_Prefixes!$A$2:$B$20, 2, FALSE),"Non SADC/DX"))</f>
        <v/>
      </c>
    </row>
    <row r="639" spans="13:18" x14ac:dyDescent="0.15">
      <c r="M639" s="10" t="str">
        <f>IF(D639="","",IF(OR(NOT(ISNA(VLOOKUP(LEFT(D639,3),SADC_Prefixes!$A$1:$B$21,2,FALSE))),NOT(ISNA(VLOOKUP(LEFT(D639,2),SADC_Prefixes!$A$1:$B$21,2,FALSE)))),IF(OR(E639="30m",E639="60m"),2,1),0))</f>
        <v/>
      </c>
      <c r="N639" s="10" t="str">
        <f>IF(D639="","",IF(AND(COUNTIFS($D$2:D639,D639,$E$2:E639,E639,$F$2:F639,F639)=1,M639&gt;0),M639,0))</f>
        <v/>
      </c>
      <c r="O639" s="10" t="str">
        <f>IF(AND(D639&lt;&gt;"",COUNTIFS($D$2:D639,D639,$E$2:E639,E639,$F$2:F639,F639)&gt;1),"Dupe","")</f>
        <v/>
      </c>
      <c r="P639" s="10" t="str">
        <f>IF(J639="","",IF(AND(NOT(ISNA(MATCH(J639,SADC_Prefixes!$F$1:$F$83,0))),COUNTIF($J$2:J639,J639)=1),1,""))</f>
        <v/>
      </c>
      <c r="Q639" s="10" t="str">
        <f>IF(D639="","",IF(AND(NOT(ISNA(MATCH(LEFT(D639,2), SADC_Prefixes!A:A, 0))),COUNTIF($D$2:D639, LEFT(D639,2)&amp;"*")=1),1,""))</f>
        <v/>
      </c>
      <c r="R639" s="10" t="str">
        <f>IF(D639="","",_xlfn.IFNA(VLOOKUP(LEFT(D639,2), SADC_Prefixes!$A$2:$B$20, 2, FALSE),"Non SADC/DX"))</f>
        <v/>
      </c>
    </row>
    <row r="640" spans="13:18" x14ac:dyDescent="0.15">
      <c r="M640" s="10" t="str">
        <f>IF(D640="","",IF(OR(NOT(ISNA(VLOOKUP(LEFT(D640,3),SADC_Prefixes!$A$1:$B$21,2,FALSE))),NOT(ISNA(VLOOKUP(LEFT(D640,2),SADC_Prefixes!$A$1:$B$21,2,FALSE)))),IF(OR(E640="30m",E640="60m"),2,1),0))</f>
        <v/>
      </c>
      <c r="N640" s="10" t="str">
        <f>IF(D640="","",IF(AND(COUNTIFS($D$2:D640,D640,$E$2:E640,E640,$F$2:F640,F640)=1,M640&gt;0),M640,0))</f>
        <v/>
      </c>
      <c r="O640" s="10" t="str">
        <f>IF(AND(D640&lt;&gt;"",COUNTIFS($D$2:D640,D640,$E$2:E640,E640,$F$2:F640,F640)&gt;1),"Dupe","")</f>
        <v/>
      </c>
      <c r="P640" s="10" t="str">
        <f>IF(J640="","",IF(AND(NOT(ISNA(MATCH(J640,SADC_Prefixes!$F$1:$F$83,0))),COUNTIF($J$2:J640,J640)=1),1,""))</f>
        <v/>
      </c>
      <c r="Q640" s="10" t="str">
        <f>IF(D640="","",IF(AND(NOT(ISNA(MATCH(LEFT(D640,2), SADC_Prefixes!A:A, 0))),COUNTIF($D$2:D640, LEFT(D640,2)&amp;"*")=1),1,""))</f>
        <v/>
      </c>
      <c r="R640" s="10" t="str">
        <f>IF(D640="","",_xlfn.IFNA(VLOOKUP(LEFT(D640,2), SADC_Prefixes!$A$2:$B$20, 2, FALSE),"Non SADC/DX"))</f>
        <v/>
      </c>
    </row>
    <row r="641" spans="13:18" x14ac:dyDescent="0.15">
      <c r="M641" s="10" t="str">
        <f>IF(D641="","",IF(OR(NOT(ISNA(VLOOKUP(LEFT(D641,3),SADC_Prefixes!$A$1:$B$21,2,FALSE))),NOT(ISNA(VLOOKUP(LEFT(D641,2),SADC_Prefixes!$A$1:$B$21,2,FALSE)))),IF(OR(E641="30m",E641="60m"),2,1),0))</f>
        <v/>
      </c>
      <c r="N641" s="10" t="str">
        <f>IF(D641="","",IF(AND(COUNTIFS($D$2:D641,D641,$E$2:E641,E641,$F$2:F641,F641)=1,M641&gt;0),M641,0))</f>
        <v/>
      </c>
      <c r="O641" s="10" t="str">
        <f>IF(AND(D641&lt;&gt;"",COUNTIFS($D$2:D641,D641,$E$2:E641,E641,$F$2:F641,F641)&gt;1),"Dupe","")</f>
        <v/>
      </c>
      <c r="P641" s="10" t="str">
        <f>IF(J641="","",IF(AND(NOT(ISNA(MATCH(J641,SADC_Prefixes!$F$1:$F$83,0))),COUNTIF($J$2:J641,J641)=1),1,""))</f>
        <v/>
      </c>
      <c r="Q641" s="10" t="str">
        <f>IF(D641="","",IF(AND(NOT(ISNA(MATCH(LEFT(D641,2), SADC_Prefixes!A:A, 0))),COUNTIF($D$2:D641, LEFT(D641,2)&amp;"*")=1),1,""))</f>
        <v/>
      </c>
      <c r="R641" s="10" t="str">
        <f>IF(D641="","",_xlfn.IFNA(VLOOKUP(LEFT(D641,2), SADC_Prefixes!$A$2:$B$20, 2, FALSE),"Non SADC/DX"))</f>
        <v/>
      </c>
    </row>
    <row r="642" spans="13:18" x14ac:dyDescent="0.15">
      <c r="M642" s="10" t="str">
        <f>IF(D642="","",IF(OR(NOT(ISNA(VLOOKUP(LEFT(D642,3),SADC_Prefixes!$A$1:$B$21,2,FALSE))),NOT(ISNA(VLOOKUP(LEFT(D642,2),SADC_Prefixes!$A$1:$B$21,2,FALSE)))),IF(OR(E642="30m",E642="60m"),2,1),0))</f>
        <v/>
      </c>
      <c r="N642" s="10" t="str">
        <f>IF(D642="","",IF(AND(COUNTIFS($D$2:D642,D642,$E$2:E642,E642,$F$2:F642,F642)=1,M642&gt;0),M642,0))</f>
        <v/>
      </c>
      <c r="O642" s="10" t="str">
        <f>IF(AND(D642&lt;&gt;"",COUNTIFS($D$2:D642,D642,$E$2:E642,E642,$F$2:F642,F642)&gt;1),"Dupe","")</f>
        <v/>
      </c>
      <c r="P642" s="10" t="str">
        <f>IF(J642="","",IF(AND(NOT(ISNA(MATCH(J642,SADC_Prefixes!$F$1:$F$83,0))),COUNTIF($J$2:J642,J642)=1),1,""))</f>
        <v/>
      </c>
      <c r="Q642" s="10" t="str">
        <f>IF(D642="","",IF(AND(NOT(ISNA(MATCH(LEFT(D642,2), SADC_Prefixes!A:A, 0))),COUNTIF($D$2:D642, LEFT(D642,2)&amp;"*")=1),1,""))</f>
        <v/>
      </c>
      <c r="R642" s="10" t="str">
        <f>IF(D642="","",_xlfn.IFNA(VLOOKUP(LEFT(D642,2), SADC_Prefixes!$A$2:$B$20, 2, FALSE),"Non SADC/DX"))</f>
        <v/>
      </c>
    </row>
    <row r="643" spans="13:18" x14ac:dyDescent="0.15">
      <c r="M643" s="10" t="str">
        <f>IF(D643="","",IF(OR(NOT(ISNA(VLOOKUP(LEFT(D643,3),SADC_Prefixes!$A$1:$B$21,2,FALSE))),NOT(ISNA(VLOOKUP(LEFT(D643,2),SADC_Prefixes!$A$1:$B$21,2,FALSE)))),IF(OR(E643="30m",E643="60m"),2,1),0))</f>
        <v/>
      </c>
      <c r="N643" s="10" t="str">
        <f>IF(D643="","",IF(AND(COUNTIFS($D$2:D643,D643,$E$2:E643,E643,$F$2:F643,F643)=1,M643&gt;0),M643,0))</f>
        <v/>
      </c>
      <c r="O643" s="10" t="str">
        <f>IF(AND(D643&lt;&gt;"",COUNTIFS($D$2:D643,D643,$E$2:E643,E643,$F$2:F643,F643)&gt;1),"Dupe","")</f>
        <v/>
      </c>
      <c r="P643" s="10" t="str">
        <f>IF(J643="","",IF(AND(NOT(ISNA(MATCH(J643,SADC_Prefixes!$F$1:$F$83,0))),COUNTIF($J$2:J643,J643)=1),1,""))</f>
        <v/>
      </c>
      <c r="Q643" s="10" t="str">
        <f>IF(D643="","",IF(AND(NOT(ISNA(MATCH(LEFT(D643,2), SADC_Prefixes!A:A, 0))),COUNTIF($D$2:D643, LEFT(D643,2)&amp;"*")=1),1,""))</f>
        <v/>
      </c>
      <c r="R643" s="10" t="str">
        <f>IF(D643="","",_xlfn.IFNA(VLOOKUP(LEFT(D643,2), SADC_Prefixes!$A$2:$B$20, 2, FALSE),"Non SADC/DX"))</f>
        <v/>
      </c>
    </row>
    <row r="644" spans="13:18" x14ac:dyDescent="0.15">
      <c r="M644" s="10" t="str">
        <f>IF(D644="","",IF(OR(NOT(ISNA(VLOOKUP(LEFT(D644,3),SADC_Prefixes!$A$1:$B$21,2,FALSE))),NOT(ISNA(VLOOKUP(LEFT(D644,2),SADC_Prefixes!$A$1:$B$21,2,FALSE)))),IF(OR(E644="30m",E644="60m"),2,1),0))</f>
        <v/>
      </c>
      <c r="N644" s="10" t="str">
        <f>IF(D644="","",IF(AND(COUNTIFS($D$2:D644,D644,$E$2:E644,E644,$F$2:F644,F644)=1,M644&gt;0),M644,0))</f>
        <v/>
      </c>
      <c r="O644" s="10" t="str">
        <f>IF(AND(D644&lt;&gt;"",COUNTIFS($D$2:D644,D644,$E$2:E644,E644,$F$2:F644,F644)&gt;1),"Dupe","")</f>
        <v/>
      </c>
      <c r="P644" s="10" t="str">
        <f>IF(J644="","",IF(AND(NOT(ISNA(MATCH(J644,SADC_Prefixes!$F$1:$F$83,0))),COUNTIF($J$2:J644,J644)=1),1,""))</f>
        <v/>
      </c>
      <c r="Q644" s="10" t="str">
        <f>IF(D644="","",IF(AND(NOT(ISNA(MATCH(LEFT(D644,2), SADC_Prefixes!A:A, 0))),COUNTIF($D$2:D644, LEFT(D644,2)&amp;"*")=1),1,""))</f>
        <v/>
      </c>
      <c r="R644" s="10" t="str">
        <f>IF(D644="","",_xlfn.IFNA(VLOOKUP(LEFT(D644,2), SADC_Prefixes!$A$2:$B$20, 2, FALSE),"Non SADC/DX"))</f>
        <v/>
      </c>
    </row>
    <row r="645" spans="13:18" x14ac:dyDescent="0.15">
      <c r="M645" s="10" t="str">
        <f>IF(D645="","",IF(OR(NOT(ISNA(VLOOKUP(LEFT(D645,3),SADC_Prefixes!$A$1:$B$21,2,FALSE))),NOT(ISNA(VLOOKUP(LEFT(D645,2),SADC_Prefixes!$A$1:$B$21,2,FALSE)))),IF(OR(E645="30m",E645="60m"),2,1),0))</f>
        <v/>
      </c>
      <c r="N645" s="10" t="str">
        <f>IF(D645="","",IF(AND(COUNTIFS($D$2:D645,D645,$E$2:E645,E645,$F$2:F645,F645)=1,M645&gt;0),M645,0))</f>
        <v/>
      </c>
      <c r="O645" s="10" t="str">
        <f>IF(AND(D645&lt;&gt;"",COUNTIFS($D$2:D645,D645,$E$2:E645,E645,$F$2:F645,F645)&gt;1),"Dupe","")</f>
        <v/>
      </c>
      <c r="P645" s="10" t="str">
        <f>IF(J645="","",IF(AND(NOT(ISNA(MATCH(J645,SADC_Prefixes!$F$1:$F$83,0))),COUNTIF($J$2:J645,J645)=1),1,""))</f>
        <v/>
      </c>
      <c r="Q645" s="10" t="str">
        <f>IF(D645="","",IF(AND(NOT(ISNA(MATCH(LEFT(D645,2), SADC_Prefixes!A:A, 0))),COUNTIF($D$2:D645, LEFT(D645,2)&amp;"*")=1),1,""))</f>
        <v/>
      </c>
      <c r="R645" s="10" t="str">
        <f>IF(D645="","",_xlfn.IFNA(VLOOKUP(LEFT(D645,2), SADC_Prefixes!$A$2:$B$20, 2, FALSE),"Non SADC/DX"))</f>
        <v/>
      </c>
    </row>
    <row r="646" spans="13:18" x14ac:dyDescent="0.15">
      <c r="M646" s="10" t="str">
        <f>IF(D646="","",IF(OR(NOT(ISNA(VLOOKUP(LEFT(D646,3),SADC_Prefixes!$A$1:$B$21,2,FALSE))),NOT(ISNA(VLOOKUP(LEFT(D646,2),SADC_Prefixes!$A$1:$B$21,2,FALSE)))),IF(OR(E646="30m",E646="60m"),2,1),0))</f>
        <v/>
      </c>
      <c r="N646" s="10" t="str">
        <f>IF(D646="","",IF(AND(COUNTIFS($D$2:D646,D646,$E$2:E646,E646,$F$2:F646,F646)=1,M646&gt;0),M646,0))</f>
        <v/>
      </c>
      <c r="O646" s="10" t="str">
        <f>IF(AND(D646&lt;&gt;"",COUNTIFS($D$2:D646,D646,$E$2:E646,E646,$F$2:F646,F646)&gt;1),"Dupe","")</f>
        <v/>
      </c>
      <c r="P646" s="10" t="str">
        <f>IF(J646="","",IF(AND(NOT(ISNA(MATCH(J646,SADC_Prefixes!$F$1:$F$83,0))),COUNTIF($J$2:J646,J646)=1),1,""))</f>
        <v/>
      </c>
      <c r="Q646" s="10" t="str">
        <f>IF(D646="","",IF(AND(NOT(ISNA(MATCH(LEFT(D646,2), SADC_Prefixes!A:A, 0))),COUNTIF($D$2:D646, LEFT(D646,2)&amp;"*")=1),1,""))</f>
        <v/>
      </c>
      <c r="R646" s="10" t="str">
        <f>IF(D646="","",_xlfn.IFNA(VLOOKUP(LEFT(D646,2), SADC_Prefixes!$A$2:$B$20, 2, FALSE),"Non SADC/DX"))</f>
        <v/>
      </c>
    </row>
    <row r="647" spans="13:18" x14ac:dyDescent="0.15">
      <c r="M647" s="10" t="str">
        <f>IF(D647="","",IF(OR(NOT(ISNA(VLOOKUP(LEFT(D647,3),SADC_Prefixes!$A$1:$B$21,2,FALSE))),NOT(ISNA(VLOOKUP(LEFT(D647,2),SADC_Prefixes!$A$1:$B$21,2,FALSE)))),IF(OR(E647="30m",E647="60m"),2,1),0))</f>
        <v/>
      </c>
      <c r="N647" s="10" t="str">
        <f>IF(D647="","",IF(AND(COUNTIFS($D$2:D647,D647,$E$2:E647,E647,$F$2:F647,F647)=1,M647&gt;0),M647,0))</f>
        <v/>
      </c>
      <c r="O647" s="10" t="str">
        <f>IF(AND(D647&lt;&gt;"",COUNTIFS($D$2:D647,D647,$E$2:E647,E647,$F$2:F647,F647)&gt;1),"Dupe","")</f>
        <v/>
      </c>
      <c r="P647" s="10" t="str">
        <f>IF(J647="","",IF(AND(NOT(ISNA(MATCH(J647,SADC_Prefixes!$F$1:$F$83,0))),COUNTIF($J$2:J647,J647)=1),1,""))</f>
        <v/>
      </c>
      <c r="Q647" s="10" t="str">
        <f>IF(D647="","",IF(AND(NOT(ISNA(MATCH(LEFT(D647,2), SADC_Prefixes!A:A, 0))),COUNTIF($D$2:D647, LEFT(D647,2)&amp;"*")=1),1,""))</f>
        <v/>
      </c>
      <c r="R647" s="10" t="str">
        <f>IF(D647="","",_xlfn.IFNA(VLOOKUP(LEFT(D647,2), SADC_Prefixes!$A$2:$B$20, 2, FALSE),"Non SADC/DX"))</f>
        <v/>
      </c>
    </row>
    <row r="648" spans="13:18" x14ac:dyDescent="0.15">
      <c r="M648" s="10" t="str">
        <f>IF(D648="","",IF(OR(NOT(ISNA(VLOOKUP(LEFT(D648,3),SADC_Prefixes!$A$1:$B$21,2,FALSE))),NOT(ISNA(VLOOKUP(LEFT(D648,2),SADC_Prefixes!$A$1:$B$21,2,FALSE)))),IF(OR(E648="30m",E648="60m"),2,1),0))</f>
        <v/>
      </c>
      <c r="N648" s="10" t="str">
        <f>IF(D648="","",IF(AND(COUNTIFS($D$2:D648,D648,$E$2:E648,E648,$F$2:F648,F648)=1,M648&gt;0),M648,0))</f>
        <v/>
      </c>
      <c r="O648" s="10" t="str">
        <f>IF(AND(D648&lt;&gt;"",COUNTIFS($D$2:D648,D648,$E$2:E648,E648,$F$2:F648,F648)&gt;1),"Dupe","")</f>
        <v/>
      </c>
      <c r="P648" s="10" t="str">
        <f>IF(J648="","",IF(AND(NOT(ISNA(MATCH(J648,SADC_Prefixes!$F$1:$F$83,0))),COUNTIF($J$2:J648,J648)=1),1,""))</f>
        <v/>
      </c>
      <c r="Q648" s="10" t="str">
        <f>IF(D648="","",IF(AND(NOT(ISNA(MATCH(LEFT(D648,2), SADC_Prefixes!A:A, 0))),COUNTIF($D$2:D648, LEFT(D648,2)&amp;"*")=1),1,""))</f>
        <v/>
      </c>
      <c r="R648" s="10" t="str">
        <f>IF(D648="","",_xlfn.IFNA(VLOOKUP(LEFT(D648,2), SADC_Prefixes!$A$2:$B$20, 2, FALSE),"Non SADC/DX"))</f>
        <v/>
      </c>
    </row>
    <row r="649" spans="13:18" x14ac:dyDescent="0.15">
      <c r="M649" s="10" t="str">
        <f>IF(D649="","",IF(OR(NOT(ISNA(VLOOKUP(LEFT(D649,3),SADC_Prefixes!$A$1:$B$21,2,FALSE))),NOT(ISNA(VLOOKUP(LEFT(D649,2),SADC_Prefixes!$A$1:$B$21,2,FALSE)))),IF(OR(E649="30m",E649="60m"),2,1),0))</f>
        <v/>
      </c>
      <c r="N649" s="10" t="str">
        <f>IF(D649="","",IF(AND(COUNTIFS($D$2:D649,D649,$E$2:E649,E649,$F$2:F649,F649)=1,M649&gt;0),M649,0))</f>
        <v/>
      </c>
      <c r="O649" s="10" t="str">
        <f>IF(AND(D649&lt;&gt;"",COUNTIFS($D$2:D649,D649,$E$2:E649,E649,$F$2:F649,F649)&gt;1),"Dupe","")</f>
        <v/>
      </c>
      <c r="P649" s="10" t="str">
        <f>IF(J649="","",IF(AND(NOT(ISNA(MATCH(J649,SADC_Prefixes!$F$1:$F$83,0))),COUNTIF($J$2:J649,J649)=1),1,""))</f>
        <v/>
      </c>
      <c r="Q649" s="10" t="str">
        <f>IF(D649="","",IF(AND(NOT(ISNA(MATCH(LEFT(D649,2), SADC_Prefixes!A:A, 0))),COUNTIF($D$2:D649, LEFT(D649,2)&amp;"*")=1),1,""))</f>
        <v/>
      </c>
      <c r="R649" s="10" t="str">
        <f>IF(D649="","",_xlfn.IFNA(VLOOKUP(LEFT(D649,2), SADC_Prefixes!$A$2:$B$20, 2, FALSE),"Non SADC/DX"))</f>
        <v/>
      </c>
    </row>
    <row r="650" spans="13:18" x14ac:dyDescent="0.15">
      <c r="M650" s="10" t="str">
        <f>IF(D650="","",IF(OR(NOT(ISNA(VLOOKUP(LEFT(D650,3),SADC_Prefixes!$A$1:$B$21,2,FALSE))),NOT(ISNA(VLOOKUP(LEFT(D650,2),SADC_Prefixes!$A$1:$B$21,2,FALSE)))),IF(OR(E650="30m",E650="60m"),2,1),0))</f>
        <v/>
      </c>
      <c r="N650" s="10" t="str">
        <f>IF(D650="","",IF(AND(COUNTIFS($D$2:D650,D650,$E$2:E650,E650,$F$2:F650,F650)=1,M650&gt;0),M650,0))</f>
        <v/>
      </c>
      <c r="O650" s="10" t="str">
        <f>IF(AND(D650&lt;&gt;"",COUNTIFS($D$2:D650,D650,$E$2:E650,E650,$F$2:F650,F650)&gt;1),"Dupe","")</f>
        <v/>
      </c>
      <c r="P650" s="10" t="str">
        <f>IF(J650="","",IF(AND(NOT(ISNA(MATCH(J650,SADC_Prefixes!$F$1:$F$83,0))),COUNTIF($J$2:J650,J650)=1),1,""))</f>
        <v/>
      </c>
      <c r="Q650" s="10" t="str">
        <f>IF(D650="","",IF(AND(NOT(ISNA(MATCH(LEFT(D650,2), SADC_Prefixes!A:A, 0))),COUNTIF($D$2:D650, LEFT(D650,2)&amp;"*")=1),1,""))</f>
        <v/>
      </c>
      <c r="R650" s="10" t="str">
        <f>IF(D650="","",_xlfn.IFNA(VLOOKUP(LEFT(D650,2), SADC_Prefixes!$A$2:$B$20, 2, FALSE),"Non SADC/DX"))</f>
        <v/>
      </c>
    </row>
    <row r="651" spans="13:18" x14ac:dyDescent="0.15">
      <c r="M651" s="10" t="str">
        <f>IF(D651="","",IF(OR(NOT(ISNA(VLOOKUP(LEFT(D651,3),SADC_Prefixes!$A$1:$B$21,2,FALSE))),NOT(ISNA(VLOOKUP(LEFT(D651,2),SADC_Prefixes!$A$1:$B$21,2,FALSE)))),IF(OR(E651="30m",E651="60m"),2,1),0))</f>
        <v/>
      </c>
      <c r="N651" s="10" t="str">
        <f>IF(D651="","",IF(AND(COUNTIFS($D$2:D651,D651,$E$2:E651,E651,$F$2:F651,F651)=1,M651&gt;0),M651,0))</f>
        <v/>
      </c>
      <c r="O651" s="10" t="str">
        <f>IF(AND(D651&lt;&gt;"",COUNTIFS($D$2:D651,D651,$E$2:E651,E651,$F$2:F651,F651)&gt;1),"Dupe","")</f>
        <v/>
      </c>
      <c r="P651" s="10" t="str">
        <f>IF(J651="","",IF(AND(NOT(ISNA(MATCH(J651,SADC_Prefixes!$F$1:$F$83,0))),COUNTIF($J$2:J651,J651)=1),1,""))</f>
        <v/>
      </c>
      <c r="Q651" s="10" t="str">
        <f>IF(D651="","",IF(AND(NOT(ISNA(MATCH(LEFT(D651,2), SADC_Prefixes!A:A, 0))),COUNTIF($D$2:D651, LEFT(D651,2)&amp;"*")=1),1,""))</f>
        <v/>
      </c>
      <c r="R651" s="10" t="str">
        <f>IF(D651="","",_xlfn.IFNA(VLOOKUP(LEFT(D651,2), SADC_Prefixes!$A$2:$B$20, 2, FALSE),"Non SADC/DX"))</f>
        <v/>
      </c>
    </row>
    <row r="652" spans="13:18" x14ac:dyDescent="0.15">
      <c r="M652" s="10" t="str">
        <f>IF(D652="","",IF(OR(NOT(ISNA(VLOOKUP(LEFT(D652,3),SADC_Prefixes!$A$1:$B$21,2,FALSE))),NOT(ISNA(VLOOKUP(LEFT(D652,2),SADC_Prefixes!$A$1:$B$21,2,FALSE)))),IF(OR(E652="30m",E652="60m"),2,1),0))</f>
        <v/>
      </c>
      <c r="N652" s="10" t="str">
        <f>IF(D652="","",IF(AND(COUNTIFS($D$2:D652,D652,$E$2:E652,E652,$F$2:F652,F652)=1,M652&gt;0),M652,0))</f>
        <v/>
      </c>
      <c r="O652" s="10" t="str">
        <f>IF(AND(D652&lt;&gt;"",COUNTIFS($D$2:D652,D652,$E$2:E652,E652,$F$2:F652,F652)&gt;1),"Dupe","")</f>
        <v/>
      </c>
      <c r="P652" s="10" t="str">
        <f>IF(J652="","",IF(AND(NOT(ISNA(MATCH(J652,SADC_Prefixes!$F$1:$F$83,0))),COUNTIF($J$2:J652,J652)=1),1,""))</f>
        <v/>
      </c>
      <c r="Q652" s="10" t="str">
        <f>IF(D652="","",IF(AND(NOT(ISNA(MATCH(LEFT(D652,2), SADC_Prefixes!A:A, 0))),COUNTIF($D$2:D652, LEFT(D652,2)&amp;"*")=1),1,""))</f>
        <v/>
      </c>
      <c r="R652" s="10" t="str">
        <f>IF(D652="","",_xlfn.IFNA(VLOOKUP(LEFT(D652,2), SADC_Prefixes!$A$2:$B$20, 2, FALSE),"Non SADC/DX"))</f>
        <v/>
      </c>
    </row>
    <row r="653" spans="13:18" x14ac:dyDescent="0.15">
      <c r="M653" s="10" t="str">
        <f>IF(D653="","",IF(OR(NOT(ISNA(VLOOKUP(LEFT(D653,3),SADC_Prefixes!$A$1:$B$21,2,FALSE))),NOT(ISNA(VLOOKUP(LEFT(D653,2),SADC_Prefixes!$A$1:$B$21,2,FALSE)))),IF(OR(E653="30m",E653="60m"),2,1),0))</f>
        <v/>
      </c>
      <c r="N653" s="10" t="str">
        <f>IF(D653="","",IF(AND(COUNTIFS($D$2:D653,D653,$E$2:E653,E653,$F$2:F653,F653)=1,M653&gt;0),M653,0))</f>
        <v/>
      </c>
      <c r="O653" s="10" t="str">
        <f>IF(AND(D653&lt;&gt;"",COUNTIFS($D$2:D653,D653,$E$2:E653,E653,$F$2:F653,F653)&gt;1),"Dupe","")</f>
        <v/>
      </c>
      <c r="P653" s="10" t="str">
        <f>IF(J653="","",IF(AND(NOT(ISNA(MATCH(J653,SADC_Prefixes!$F$1:$F$83,0))),COUNTIF($J$2:J653,J653)=1),1,""))</f>
        <v/>
      </c>
      <c r="Q653" s="10" t="str">
        <f>IF(D653="","",IF(AND(NOT(ISNA(MATCH(LEFT(D653,2), SADC_Prefixes!A:A, 0))),COUNTIF($D$2:D653, LEFT(D653,2)&amp;"*")=1),1,""))</f>
        <v/>
      </c>
      <c r="R653" s="10" t="str">
        <f>IF(D653="","",_xlfn.IFNA(VLOOKUP(LEFT(D653,2), SADC_Prefixes!$A$2:$B$20, 2, FALSE),"Non SADC/DX"))</f>
        <v/>
      </c>
    </row>
    <row r="654" spans="13:18" x14ac:dyDescent="0.15">
      <c r="M654" s="10" t="str">
        <f>IF(D654="","",IF(OR(NOT(ISNA(VLOOKUP(LEFT(D654,3),SADC_Prefixes!$A$1:$B$21,2,FALSE))),NOT(ISNA(VLOOKUP(LEFT(D654,2),SADC_Prefixes!$A$1:$B$21,2,FALSE)))),IF(OR(E654="30m",E654="60m"),2,1),0))</f>
        <v/>
      </c>
      <c r="N654" s="10" t="str">
        <f>IF(D654="","",IF(AND(COUNTIFS($D$2:D654,D654,$E$2:E654,E654,$F$2:F654,F654)=1,M654&gt;0),M654,0))</f>
        <v/>
      </c>
      <c r="O654" s="10" t="str">
        <f>IF(AND(D654&lt;&gt;"",COUNTIFS($D$2:D654,D654,$E$2:E654,E654,$F$2:F654,F654)&gt;1),"Dupe","")</f>
        <v/>
      </c>
      <c r="P654" s="10" t="str">
        <f>IF(J654="","",IF(AND(NOT(ISNA(MATCH(J654,SADC_Prefixes!$F$1:$F$83,0))),COUNTIF($J$2:J654,J654)=1),1,""))</f>
        <v/>
      </c>
      <c r="Q654" s="10" t="str">
        <f>IF(D654="","",IF(AND(NOT(ISNA(MATCH(LEFT(D654,2), SADC_Prefixes!A:A, 0))),COUNTIF($D$2:D654, LEFT(D654,2)&amp;"*")=1),1,""))</f>
        <v/>
      </c>
      <c r="R654" s="10" t="str">
        <f>IF(D654="","",_xlfn.IFNA(VLOOKUP(LEFT(D654,2), SADC_Prefixes!$A$2:$B$20, 2, FALSE),"Non SADC/DX"))</f>
        <v/>
      </c>
    </row>
    <row r="655" spans="13:18" x14ac:dyDescent="0.15">
      <c r="M655" s="10" t="str">
        <f>IF(D655="","",IF(OR(NOT(ISNA(VLOOKUP(LEFT(D655,3),SADC_Prefixes!$A$1:$B$21,2,FALSE))),NOT(ISNA(VLOOKUP(LEFT(D655,2),SADC_Prefixes!$A$1:$B$21,2,FALSE)))),IF(OR(E655="30m",E655="60m"),2,1),0))</f>
        <v/>
      </c>
      <c r="N655" s="10" t="str">
        <f>IF(D655="","",IF(AND(COUNTIFS($D$2:D655,D655,$E$2:E655,E655,$F$2:F655,F655)=1,M655&gt;0),M655,0))</f>
        <v/>
      </c>
      <c r="O655" s="10" t="str">
        <f>IF(AND(D655&lt;&gt;"",COUNTIFS($D$2:D655,D655,$E$2:E655,E655,$F$2:F655,F655)&gt;1),"Dupe","")</f>
        <v/>
      </c>
      <c r="P655" s="10" t="str">
        <f>IF(J655="","",IF(AND(NOT(ISNA(MATCH(J655,SADC_Prefixes!$F$1:$F$83,0))),COUNTIF($J$2:J655,J655)=1),1,""))</f>
        <v/>
      </c>
      <c r="Q655" s="10" t="str">
        <f>IF(D655="","",IF(AND(NOT(ISNA(MATCH(LEFT(D655,2), SADC_Prefixes!A:A, 0))),COUNTIF($D$2:D655, LEFT(D655,2)&amp;"*")=1),1,""))</f>
        <v/>
      </c>
      <c r="R655" s="10" t="str">
        <f>IF(D655="","",_xlfn.IFNA(VLOOKUP(LEFT(D655,2), SADC_Prefixes!$A$2:$B$20, 2, FALSE),"Non SADC/DX"))</f>
        <v/>
      </c>
    </row>
    <row r="656" spans="13:18" x14ac:dyDescent="0.15">
      <c r="M656" s="10" t="str">
        <f>IF(D656="","",IF(OR(NOT(ISNA(VLOOKUP(LEFT(D656,3),SADC_Prefixes!$A$1:$B$21,2,FALSE))),NOT(ISNA(VLOOKUP(LEFT(D656,2),SADC_Prefixes!$A$1:$B$21,2,FALSE)))),IF(OR(E656="30m",E656="60m"),2,1),0))</f>
        <v/>
      </c>
      <c r="N656" s="10" t="str">
        <f>IF(D656="","",IF(AND(COUNTIFS($D$2:D656,D656,$E$2:E656,E656,$F$2:F656,F656)=1,M656&gt;0),M656,0))</f>
        <v/>
      </c>
      <c r="O656" s="10" t="str">
        <f>IF(AND(D656&lt;&gt;"",COUNTIFS($D$2:D656,D656,$E$2:E656,E656,$F$2:F656,F656)&gt;1),"Dupe","")</f>
        <v/>
      </c>
      <c r="P656" s="10" t="str">
        <f>IF(J656="","",IF(AND(NOT(ISNA(MATCH(J656,SADC_Prefixes!$F$1:$F$83,0))),COUNTIF($J$2:J656,J656)=1),1,""))</f>
        <v/>
      </c>
      <c r="Q656" s="10" t="str">
        <f>IF(D656="","",IF(AND(NOT(ISNA(MATCH(LEFT(D656,2), SADC_Prefixes!A:A, 0))),COUNTIF($D$2:D656, LEFT(D656,2)&amp;"*")=1),1,""))</f>
        <v/>
      </c>
      <c r="R656" s="10" t="str">
        <f>IF(D656="","",_xlfn.IFNA(VLOOKUP(LEFT(D656,2), SADC_Prefixes!$A$2:$B$20, 2, FALSE),"Non SADC/DX"))</f>
        <v/>
      </c>
    </row>
    <row r="657" spans="13:18" x14ac:dyDescent="0.15">
      <c r="M657" s="10" t="str">
        <f>IF(D657="","",IF(OR(NOT(ISNA(VLOOKUP(LEFT(D657,3),SADC_Prefixes!$A$1:$B$21,2,FALSE))),NOT(ISNA(VLOOKUP(LEFT(D657,2),SADC_Prefixes!$A$1:$B$21,2,FALSE)))),IF(OR(E657="30m",E657="60m"),2,1),0))</f>
        <v/>
      </c>
      <c r="N657" s="10" t="str">
        <f>IF(D657="","",IF(AND(COUNTIFS($D$2:D657,D657,$E$2:E657,E657,$F$2:F657,F657)=1,M657&gt;0),M657,0))</f>
        <v/>
      </c>
      <c r="O657" s="10" t="str">
        <f>IF(AND(D657&lt;&gt;"",COUNTIFS($D$2:D657,D657,$E$2:E657,E657,$F$2:F657,F657)&gt;1),"Dupe","")</f>
        <v/>
      </c>
      <c r="P657" s="10" t="str">
        <f>IF(J657="","",IF(AND(NOT(ISNA(MATCH(J657,SADC_Prefixes!$F$1:$F$83,0))),COUNTIF($J$2:J657,J657)=1),1,""))</f>
        <v/>
      </c>
      <c r="Q657" s="10" t="str">
        <f>IF(D657="","",IF(AND(NOT(ISNA(MATCH(LEFT(D657,2), SADC_Prefixes!A:A, 0))),COUNTIF($D$2:D657, LEFT(D657,2)&amp;"*")=1),1,""))</f>
        <v/>
      </c>
      <c r="R657" s="10" t="str">
        <f>IF(D657="","",_xlfn.IFNA(VLOOKUP(LEFT(D657,2), SADC_Prefixes!$A$2:$B$20, 2, FALSE),"Non SADC/DX"))</f>
        <v/>
      </c>
    </row>
    <row r="658" spans="13:18" x14ac:dyDescent="0.15">
      <c r="M658" s="10" t="str">
        <f>IF(D658="","",IF(OR(NOT(ISNA(VLOOKUP(LEFT(D658,3),SADC_Prefixes!$A$1:$B$21,2,FALSE))),NOT(ISNA(VLOOKUP(LEFT(D658,2),SADC_Prefixes!$A$1:$B$21,2,FALSE)))),IF(OR(E658="30m",E658="60m"),2,1),0))</f>
        <v/>
      </c>
      <c r="N658" s="10" t="str">
        <f>IF(D658="","",IF(AND(COUNTIFS($D$2:D658,D658,$E$2:E658,E658,$F$2:F658,F658)=1,M658&gt;0),M658,0))</f>
        <v/>
      </c>
      <c r="O658" s="10" t="str">
        <f>IF(AND(D658&lt;&gt;"",COUNTIFS($D$2:D658,D658,$E$2:E658,E658,$F$2:F658,F658)&gt;1),"Dupe","")</f>
        <v/>
      </c>
      <c r="P658" s="10" t="str">
        <f>IF(J658="","",IF(AND(NOT(ISNA(MATCH(J658,SADC_Prefixes!$F$1:$F$83,0))),COUNTIF($J$2:J658,J658)=1),1,""))</f>
        <v/>
      </c>
      <c r="Q658" s="10" t="str">
        <f>IF(D658="","",IF(AND(NOT(ISNA(MATCH(LEFT(D658,2), SADC_Prefixes!A:A, 0))),COUNTIF($D$2:D658, LEFT(D658,2)&amp;"*")=1),1,""))</f>
        <v/>
      </c>
      <c r="R658" s="10" t="str">
        <f>IF(D658="","",_xlfn.IFNA(VLOOKUP(LEFT(D658,2), SADC_Prefixes!$A$2:$B$20, 2, FALSE),"Non SADC/DX"))</f>
        <v/>
      </c>
    </row>
    <row r="659" spans="13:18" x14ac:dyDescent="0.15">
      <c r="M659" s="10" t="str">
        <f>IF(D659="","",IF(OR(NOT(ISNA(VLOOKUP(LEFT(D659,3),SADC_Prefixes!$A$1:$B$21,2,FALSE))),NOT(ISNA(VLOOKUP(LEFT(D659,2),SADC_Prefixes!$A$1:$B$21,2,FALSE)))),IF(OR(E659="30m",E659="60m"),2,1),0))</f>
        <v/>
      </c>
      <c r="N659" s="10" t="str">
        <f>IF(D659="","",IF(AND(COUNTIFS($D$2:D659,D659,$E$2:E659,E659,$F$2:F659,F659)=1,M659&gt;0),M659,0))</f>
        <v/>
      </c>
      <c r="O659" s="10" t="str">
        <f>IF(AND(D659&lt;&gt;"",COUNTIFS($D$2:D659,D659,$E$2:E659,E659,$F$2:F659,F659)&gt;1),"Dupe","")</f>
        <v/>
      </c>
      <c r="P659" s="10" t="str">
        <f>IF(J659="","",IF(AND(NOT(ISNA(MATCH(J659,SADC_Prefixes!$F$1:$F$83,0))),COUNTIF($J$2:J659,J659)=1),1,""))</f>
        <v/>
      </c>
      <c r="Q659" s="10" t="str">
        <f>IF(D659="","",IF(AND(NOT(ISNA(MATCH(LEFT(D659,2), SADC_Prefixes!A:A, 0))),COUNTIF($D$2:D659, LEFT(D659,2)&amp;"*")=1),1,""))</f>
        <v/>
      </c>
      <c r="R659" s="10" t="str">
        <f>IF(D659="","",_xlfn.IFNA(VLOOKUP(LEFT(D659,2), SADC_Prefixes!$A$2:$B$20, 2, FALSE),"Non SADC/DX"))</f>
        <v/>
      </c>
    </row>
    <row r="660" spans="13:18" x14ac:dyDescent="0.15">
      <c r="M660" s="10" t="str">
        <f>IF(D660="","",IF(OR(NOT(ISNA(VLOOKUP(LEFT(D660,3),SADC_Prefixes!$A$1:$B$21,2,FALSE))),NOT(ISNA(VLOOKUP(LEFT(D660,2),SADC_Prefixes!$A$1:$B$21,2,FALSE)))),IF(OR(E660="30m",E660="60m"),2,1),0))</f>
        <v/>
      </c>
      <c r="N660" s="10" t="str">
        <f>IF(D660="","",IF(AND(COUNTIFS($D$2:D660,D660,$E$2:E660,E660,$F$2:F660,F660)=1,M660&gt;0),M660,0))</f>
        <v/>
      </c>
      <c r="O660" s="10" t="str">
        <f>IF(AND(D660&lt;&gt;"",COUNTIFS($D$2:D660,D660,$E$2:E660,E660,$F$2:F660,F660)&gt;1),"Dupe","")</f>
        <v/>
      </c>
      <c r="P660" s="10" t="str">
        <f>IF(J660="","",IF(AND(NOT(ISNA(MATCH(J660,SADC_Prefixes!$F$1:$F$83,0))),COUNTIF($J$2:J660,J660)=1),1,""))</f>
        <v/>
      </c>
      <c r="Q660" s="10" t="str">
        <f>IF(D660="","",IF(AND(NOT(ISNA(MATCH(LEFT(D660,2), SADC_Prefixes!A:A, 0))),COUNTIF($D$2:D660, LEFT(D660,2)&amp;"*")=1),1,""))</f>
        <v/>
      </c>
      <c r="R660" s="10" t="str">
        <f>IF(D660="","",_xlfn.IFNA(VLOOKUP(LEFT(D660,2), SADC_Prefixes!$A$2:$B$20, 2, FALSE),"Non SADC/DX"))</f>
        <v/>
      </c>
    </row>
    <row r="661" spans="13:18" x14ac:dyDescent="0.15">
      <c r="M661" s="10" t="str">
        <f>IF(D661="","",IF(OR(NOT(ISNA(VLOOKUP(LEFT(D661,3),SADC_Prefixes!$A$1:$B$21,2,FALSE))),NOT(ISNA(VLOOKUP(LEFT(D661,2),SADC_Prefixes!$A$1:$B$21,2,FALSE)))),IF(OR(E661="30m",E661="60m"),2,1),0))</f>
        <v/>
      </c>
      <c r="N661" s="10" t="str">
        <f>IF(D661="","",IF(AND(COUNTIFS($D$2:D661,D661,$E$2:E661,E661,$F$2:F661,F661)=1,M661&gt;0),M661,0))</f>
        <v/>
      </c>
      <c r="O661" s="10" t="str">
        <f>IF(AND(D661&lt;&gt;"",COUNTIFS($D$2:D661,D661,$E$2:E661,E661,$F$2:F661,F661)&gt;1),"Dupe","")</f>
        <v/>
      </c>
      <c r="P661" s="10" t="str">
        <f>IF(J661="","",IF(AND(NOT(ISNA(MATCH(J661,SADC_Prefixes!$F$1:$F$83,0))),COUNTIF($J$2:J661,J661)=1),1,""))</f>
        <v/>
      </c>
      <c r="Q661" s="10" t="str">
        <f>IF(D661="","",IF(AND(NOT(ISNA(MATCH(LEFT(D661,2), SADC_Prefixes!A:A, 0))),COUNTIF($D$2:D661, LEFT(D661,2)&amp;"*")=1),1,""))</f>
        <v/>
      </c>
      <c r="R661" s="10" t="str">
        <f>IF(D661="","",_xlfn.IFNA(VLOOKUP(LEFT(D661,2), SADC_Prefixes!$A$2:$B$20, 2, FALSE),"Non SADC/DX"))</f>
        <v/>
      </c>
    </row>
    <row r="662" spans="13:18" x14ac:dyDescent="0.15">
      <c r="M662" s="10" t="str">
        <f>IF(D662="","",IF(OR(NOT(ISNA(VLOOKUP(LEFT(D662,3),SADC_Prefixes!$A$1:$B$21,2,FALSE))),NOT(ISNA(VLOOKUP(LEFT(D662,2),SADC_Prefixes!$A$1:$B$21,2,FALSE)))),IF(OR(E662="30m",E662="60m"),2,1),0))</f>
        <v/>
      </c>
      <c r="N662" s="10" t="str">
        <f>IF(D662="","",IF(AND(COUNTIFS($D$2:D662,D662,$E$2:E662,E662,$F$2:F662,F662)=1,M662&gt;0),M662,0))</f>
        <v/>
      </c>
      <c r="O662" s="10" t="str">
        <f>IF(AND(D662&lt;&gt;"",COUNTIFS($D$2:D662,D662,$E$2:E662,E662,$F$2:F662,F662)&gt;1),"Dupe","")</f>
        <v/>
      </c>
      <c r="P662" s="10" t="str">
        <f>IF(J662="","",IF(AND(NOT(ISNA(MATCH(J662,SADC_Prefixes!$F$1:$F$83,0))),COUNTIF($J$2:J662,J662)=1),1,""))</f>
        <v/>
      </c>
      <c r="Q662" s="10" t="str">
        <f>IF(D662="","",IF(AND(NOT(ISNA(MATCH(LEFT(D662,2), SADC_Prefixes!A:A, 0))),COUNTIF($D$2:D662, LEFT(D662,2)&amp;"*")=1),1,""))</f>
        <v/>
      </c>
      <c r="R662" s="10" t="str">
        <f>IF(D662="","",_xlfn.IFNA(VLOOKUP(LEFT(D662,2), SADC_Prefixes!$A$2:$B$20, 2, FALSE),"Non SADC/DX"))</f>
        <v/>
      </c>
    </row>
    <row r="663" spans="13:18" x14ac:dyDescent="0.15">
      <c r="M663" s="10" t="str">
        <f>IF(D663="","",IF(OR(NOT(ISNA(VLOOKUP(LEFT(D663,3),SADC_Prefixes!$A$1:$B$21,2,FALSE))),NOT(ISNA(VLOOKUP(LEFT(D663,2),SADC_Prefixes!$A$1:$B$21,2,FALSE)))),IF(OR(E663="30m",E663="60m"),2,1),0))</f>
        <v/>
      </c>
      <c r="N663" s="10" t="str">
        <f>IF(D663="","",IF(AND(COUNTIFS($D$2:D663,D663,$E$2:E663,E663,$F$2:F663,F663)=1,M663&gt;0),M663,0))</f>
        <v/>
      </c>
      <c r="O663" s="10" t="str">
        <f>IF(AND(D663&lt;&gt;"",COUNTIFS($D$2:D663,D663,$E$2:E663,E663,$F$2:F663,F663)&gt;1),"Dupe","")</f>
        <v/>
      </c>
      <c r="P663" s="10" t="str">
        <f>IF(J663="","",IF(AND(NOT(ISNA(MATCH(J663,SADC_Prefixes!$F$1:$F$83,0))),COUNTIF($J$2:J663,J663)=1),1,""))</f>
        <v/>
      </c>
      <c r="Q663" s="10" t="str">
        <f>IF(D663="","",IF(AND(NOT(ISNA(MATCH(LEFT(D663,2), SADC_Prefixes!A:A, 0))),COUNTIF($D$2:D663, LEFT(D663,2)&amp;"*")=1),1,""))</f>
        <v/>
      </c>
      <c r="R663" s="10" t="str">
        <f>IF(D663="","",_xlfn.IFNA(VLOOKUP(LEFT(D663,2), SADC_Prefixes!$A$2:$B$20, 2, FALSE),"Non SADC/DX"))</f>
        <v/>
      </c>
    </row>
    <row r="664" spans="13:18" x14ac:dyDescent="0.15">
      <c r="M664" s="10" t="str">
        <f>IF(D664="","",IF(OR(NOT(ISNA(VLOOKUP(LEFT(D664,3),SADC_Prefixes!$A$1:$B$21,2,FALSE))),NOT(ISNA(VLOOKUP(LEFT(D664,2),SADC_Prefixes!$A$1:$B$21,2,FALSE)))),IF(OR(E664="30m",E664="60m"),2,1),0))</f>
        <v/>
      </c>
      <c r="N664" s="10" t="str">
        <f>IF(D664="","",IF(AND(COUNTIFS($D$2:D664,D664,$E$2:E664,E664,$F$2:F664,F664)=1,M664&gt;0),M664,0))</f>
        <v/>
      </c>
      <c r="O664" s="10" t="str">
        <f>IF(AND(D664&lt;&gt;"",COUNTIFS($D$2:D664,D664,$E$2:E664,E664,$F$2:F664,F664)&gt;1),"Dupe","")</f>
        <v/>
      </c>
      <c r="P664" s="10" t="str">
        <f>IF(J664="","",IF(AND(NOT(ISNA(MATCH(J664,SADC_Prefixes!$F$1:$F$83,0))),COUNTIF($J$2:J664,J664)=1),1,""))</f>
        <v/>
      </c>
      <c r="Q664" s="10" t="str">
        <f>IF(D664="","",IF(AND(NOT(ISNA(MATCH(LEFT(D664,2), SADC_Prefixes!A:A, 0))),COUNTIF($D$2:D664, LEFT(D664,2)&amp;"*")=1),1,""))</f>
        <v/>
      </c>
      <c r="R664" s="10" t="str">
        <f>IF(D664="","",_xlfn.IFNA(VLOOKUP(LEFT(D664,2), SADC_Prefixes!$A$2:$B$20, 2, FALSE),"Non SADC/DX"))</f>
        <v/>
      </c>
    </row>
    <row r="665" spans="13:18" x14ac:dyDescent="0.15">
      <c r="M665" s="10" t="str">
        <f>IF(D665="","",IF(OR(NOT(ISNA(VLOOKUP(LEFT(D665,3),SADC_Prefixes!$A$1:$B$21,2,FALSE))),NOT(ISNA(VLOOKUP(LEFT(D665,2),SADC_Prefixes!$A$1:$B$21,2,FALSE)))),IF(OR(E665="30m",E665="60m"),2,1),0))</f>
        <v/>
      </c>
      <c r="N665" s="10" t="str">
        <f>IF(D665="","",IF(AND(COUNTIFS($D$2:D665,D665,$E$2:E665,E665,$F$2:F665,F665)=1,M665&gt;0),M665,0))</f>
        <v/>
      </c>
      <c r="O665" s="10" t="str">
        <f>IF(AND(D665&lt;&gt;"",COUNTIFS($D$2:D665,D665,$E$2:E665,E665,$F$2:F665,F665)&gt;1),"Dupe","")</f>
        <v/>
      </c>
      <c r="P665" s="10" t="str">
        <f>IF(J665="","",IF(AND(NOT(ISNA(MATCH(J665,SADC_Prefixes!$F$1:$F$83,0))),COUNTIF($J$2:J665,J665)=1),1,""))</f>
        <v/>
      </c>
      <c r="Q665" s="10" t="str">
        <f>IF(D665="","",IF(AND(NOT(ISNA(MATCH(LEFT(D665,2), SADC_Prefixes!A:A, 0))),COUNTIF($D$2:D665, LEFT(D665,2)&amp;"*")=1),1,""))</f>
        <v/>
      </c>
      <c r="R665" s="10" t="str">
        <f>IF(D665="","",_xlfn.IFNA(VLOOKUP(LEFT(D665,2), SADC_Prefixes!$A$2:$B$20, 2, FALSE),"Non SADC/DX"))</f>
        <v/>
      </c>
    </row>
    <row r="666" spans="13:18" x14ac:dyDescent="0.15">
      <c r="M666" s="10" t="str">
        <f>IF(D666="","",IF(OR(NOT(ISNA(VLOOKUP(LEFT(D666,3),SADC_Prefixes!$A$1:$B$21,2,FALSE))),NOT(ISNA(VLOOKUP(LEFT(D666,2),SADC_Prefixes!$A$1:$B$21,2,FALSE)))),IF(OR(E666="30m",E666="60m"),2,1),0))</f>
        <v/>
      </c>
      <c r="N666" s="10" t="str">
        <f>IF(D666="","",IF(AND(COUNTIFS($D$2:D666,D666,$E$2:E666,E666,$F$2:F666,F666)=1,M666&gt;0),M666,0))</f>
        <v/>
      </c>
      <c r="O666" s="10" t="str">
        <f>IF(AND(D666&lt;&gt;"",COUNTIFS($D$2:D666,D666,$E$2:E666,E666,$F$2:F666,F666)&gt;1),"Dupe","")</f>
        <v/>
      </c>
      <c r="P666" s="10" t="str">
        <f>IF(J666="","",IF(AND(NOT(ISNA(MATCH(J666,SADC_Prefixes!$F$1:$F$83,0))),COUNTIF($J$2:J666,J666)=1),1,""))</f>
        <v/>
      </c>
      <c r="Q666" s="10" t="str">
        <f>IF(D666="","",IF(AND(NOT(ISNA(MATCH(LEFT(D666,2), SADC_Prefixes!A:A, 0))),COUNTIF($D$2:D666, LEFT(D666,2)&amp;"*")=1),1,""))</f>
        <v/>
      </c>
      <c r="R666" s="10" t="str">
        <f>IF(D666="","",_xlfn.IFNA(VLOOKUP(LEFT(D666,2), SADC_Prefixes!$A$2:$B$20, 2, FALSE),"Non SADC/DX"))</f>
        <v/>
      </c>
    </row>
    <row r="667" spans="13:18" x14ac:dyDescent="0.15">
      <c r="M667" s="10" t="str">
        <f>IF(D667="","",IF(OR(NOT(ISNA(VLOOKUP(LEFT(D667,3),SADC_Prefixes!$A$1:$B$21,2,FALSE))),NOT(ISNA(VLOOKUP(LEFT(D667,2),SADC_Prefixes!$A$1:$B$21,2,FALSE)))),IF(OR(E667="30m",E667="60m"),2,1),0))</f>
        <v/>
      </c>
      <c r="N667" s="10" t="str">
        <f>IF(D667="","",IF(AND(COUNTIFS($D$2:D667,D667,$E$2:E667,E667,$F$2:F667,F667)=1,M667&gt;0),M667,0))</f>
        <v/>
      </c>
      <c r="O667" s="10" t="str">
        <f>IF(AND(D667&lt;&gt;"",COUNTIFS($D$2:D667,D667,$E$2:E667,E667,$F$2:F667,F667)&gt;1),"Dupe","")</f>
        <v/>
      </c>
      <c r="P667" s="10" t="str">
        <f>IF(J667="","",IF(AND(NOT(ISNA(MATCH(J667,SADC_Prefixes!$F$1:$F$83,0))),COUNTIF($J$2:J667,J667)=1),1,""))</f>
        <v/>
      </c>
      <c r="Q667" s="10" t="str">
        <f>IF(D667="","",IF(AND(NOT(ISNA(MATCH(LEFT(D667,2), SADC_Prefixes!A:A, 0))),COUNTIF($D$2:D667, LEFT(D667,2)&amp;"*")=1),1,""))</f>
        <v/>
      </c>
      <c r="R667" s="10" t="str">
        <f>IF(D667="","",_xlfn.IFNA(VLOOKUP(LEFT(D667,2), SADC_Prefixes!$A$2:$B$20, 2, FALSE),"Non SADC/DX"))</f>
        <v/>
      </c>
    </row>
    <row r="668" spans="13:18" x14ac:dyDescent="0.15">
      <c r="M668" s="10" t="str">
        <f>IF(D668="","",IF(OR(NOT(ISNA(VLOOKUP(LEFT(D668,3),SADC_Prefixes!$A$1:$B$21,2,FALSE))),NOT(ISNA(VLOOKUP(LEFT(D668,2),SADC_Prefixes!$A$1:$B$21,2,FALSE)))),IF(OR(E668="30m",E668="60m"),2,1),0))</f>
        <v/>
      </c>
      <c r="N668" s="10" t="str">
        <f>IF(D668="","",IF(AND(COUNTIFS($D$2:D668,D668,$E$2:E668,E668,$F$2:F668,F668)=1,M668&gt;0),M668,0))</f>
        <v/>
      </c>
      <c r="O668" s="10" t="str">
        <f>IF(AND(D668&lt;&gt;"",COUNTIFS($D$2:D668,D668,$E$2:E668,E668,$F$2:F668,F668)&gt;1),"Dupe","")</f>
        <v/>
      </c>
      <c r="P668" s="10" t="str">
        <f>IF(J668="","",IF(AND(NOT(ISNA(MATCH(J668,SADC_Prefixes!$F$1:$F$83,0))),COUNTIF($J$2:J668,J668)=1),1,""))</f>
        <v/>
      </c>
      <c r="Q668" s="10" t="str">
        <f>IF(D668="","",IF(AND(NOT(ISNA(MATCH(LEFT(D668,2), SADC_Prefixes!A:A, 0))),COUNTIF($D$2:D668, LEFT(D668,2)&amp;"*")=1),1,""))</f>
        <v/>
      </c>
      <c r="R668" s="10" t="str">
        <f>IF(D668="","",_xlfn.IFNA(VLOOKUP(LEFT(D668,2), SADC_Prefixes!$A$2:$B$20, 2, FALSE),"Non SADC/DX"))</f>
        <v/>
      </c>
    </row>
    <row r="669" spans="13:18" x14ac:dyDescent="0.15">
      <c r="M669" s="10" t="str">
        <f>IF(D669="","",IF(OR(NOT(ISNA(VLOOKUP(LEFT(D669,3),SADC_Prefixes!$A$1:$B$21,2,FALSE))),NOT(ISNA(VLOOKUP(LEFT(D669,2),SADC_Prefixes!$A$1:$B$21,2,FALSE)))),IF(OR(E669="30m",E669="60m"),2,1),0))</f>
        <v/>
      </c>
      <c r="N669" s="10" t="str">
        <f>IF(D669="","",IF(AND(COUNTIFS($D$2:D669,D669,$E$2:E669,E669,$F$2:F669,F669)=1,M669&gt;0),M669,0))</f>
        <v/>
      </c>
      <c r="O669" s="10" t="str">
        <f>IF(AND(D669&lt;&gt;"",COUNTIFS($D$2:D669,D669,$E$2:E669,E669,$F$2:F669,F669)&gt;1),"Dupe","")</f>
        <v/>
      </c>
      <c r="P669" s="10" t="str">
        <f>IF(J669="","",IF(AND(NOT(ISNA(MATCH(J669,SADC_Prefixes!$F$1:$F$83,0))),COUNTIF($J$2:J669,J669)=1),1,""))</f>
        <v/>
      </c>
      <c r="Q669" s="10" t="str">
        <f>IF(D669="","",IF(AND(NOT(ISNA(MATCH(LEFT(D669,2), SADC_Prefixes!A:A, 0))),COUNTIF($D$2:D669, LEFT(D669,2)&amp;"*")=1),1,""))</f>
        <v/>
      </c>
      <c r="R669" s="10" t="str">
        <f>IF(D669="","",_xlfn.IFNA(VLOOKUP(LEFT(D669,2), SADC_Prefixes!$A$2:$B$20, 2, FALSE),"Non SADC/DX"))</f>
        <v/>
      </c>
    </row>
    <row r="670" spans="13:18" x14ac:dyDescent="0.15">
      <c r="M670" s="10" t="str">
        <f>IF(D670="","",IF(OR(NOT(ISNA(VLOOKUP(LEFT(D670,3),SADC_Prefixes!$A$1:$B$21,2,FALSE))),NOT(ISNA(VLOOKUP(LEFT(D670,2),SADC_Prefixes!$A$1:$B$21,2,FALSE)))),IF(OR(E670="30m",E670="60m"),2,1),0))</f>
        <v/>
      </c>
      <c r="N670" s="10" t="str">
        <f>IF(D670="","",IF(AND(COUNTIFS($D$2:D670,D670,$E$2:E670,E670,$F$2:F670,F670)=1,M670&gt;0),M670,0))</f>
        <v/>
      </c>
      <c r="O670" s="10" t="str">
        <f>IF(AND(D670&lt;&gt;"",COUNTIFS($D$2:D670,D670,$E$2:E670,E670,$F$2:F670,F670)&gt;1),"Dupe","")</f>
        <v/>
      </c>
      <c r="P670" s="10" t="str">
        <f>IF(J670="","",IF(AND(NOT(ISNA(MATCH(J670,SADC_Prefixes!$F$1:$F$83,0))),COUNTIF($J$2:J670,J670)=1),1,""))</f>
        <v/>
      </c>
      <c r="Q670" s="10" t="str">
        <f>IF(D670="","",IF(AND(NOT(ISNA(MATCH(LEFT(D670,2), SADC_Prefixes!A:A, 0))),COUNTIF($D$2:D670, LEFT(D670,2)&amp;"*")=1),1,""))</f>
        <v/>
      </c>
      <c r="R670" s="10" t="str">
        <f>IF(D670="","",_xlfn.IFNA(VLOOKUP(LEFT(D670,2), SADC_Prefixes!$A$2:$B$20, 2, FALSE),"Non SADC/DX"))</f>
        <v/>
      </c>
    </row>
    <row r="671" spans="13:18" x14ac:dyDescent="0.15">
      <c r="M671" s="10" t="str">
        <f>IF(D671="","",IF(OR(NOT(ISNA(VLOOKUP(LEFT(D671,3),SADC_Prefixes!$A$1:$B$21,2,FALSE))),NOT(ISNA(VLOOKUP(LEFT(D671,2),SADC_Prefixes!$A$1:$B$21,2,FALSE)))),IF(OR(E671="30m",E671="60m"),2,1),0))</f>
        <v/>
      </c>
      <c r="N671" s="10" t="str">
        <f>IF(D671="","",IF(AND(COUNTIFS($D$2:D671,D671,$E$2:E671,E671,$F$2:F671,F671)=1,M671&gt;0),M671,0))</f>
        <v/>
      </c>
      <c r="O671" s="10" t="str">
        <f>IF(AND(D671&lt;&gt;"",COUNTIFS($D$2:D671,D671,$E$2:E671,E671,$F$2:F671,F671)&gt;1),"Dupe","")</f>
        <v/>
      </c>
      <c r="P671" s="10" t="str">
        <f>IF(J671="","",IF(AND(NOT(ISNA(MATCH(J671,SADC_Prefixes!$F$1:$F$83,0))),COUNTIF($J$2:J671,J671)=1),1,""))</f>
        <v/>
      </c>
      <c r="Q671" s="10" t="str">
        <f>IF(D671="","",IF(AND(NOT(ISNA(MATCH(LEFT(D671,2), SADC_Prefixes!A:A, 0))),COUNTIF($D$2:D671, LEFT(D671,2)&amp;"*")=1),1,""))</f>
        <v/>
      </c>
      <c r="R671" s="10" t="str">
        <f>IF(D671="","",_xlfn.IFNA(VLOOKUP(LEFT(D671,2), SADC_Prefixes!$A$2:$B$20, 2, FALSE),"Non SADC/DX"))</f>
        <v/>
      </c>
    </row>
    <row r="672" spans="13:18" x14ac:dyDescent="0.15">
      <c r="M672" s="10" t="str">
        <f>IF(D672="","",IF(OR(NOT(ISNA(VLOOKUP(LEFT(D672,3),SADC_Prefixes!$A$1:$B$21,2,FALSE))),NOT(ISNA(VLOOKUP(LEFT(D672,2),SADC_Prefixes!$A$1:$B$21,2,FALSE)))),IF(OR(E672="30m",E672="60m"),2,1),0))</f>
        <v/>
      </c>
      <c r="N672" s="10" t="str">
        <f>IF(D672="","",IF(AND(COUNTIFS($D$2:D672,D672,$E$2:E672,E672,$F$2:F672,F672)=1,M672&gt;0),M672,0))</f>
        <v/>
      </c>
      <c r="O672" s="10" t="str">
        <f>IF(AND(D672&lt;&gt;"",COUNTIFS($D$2:D672,D672,$E$2:E672,E672,$F$2:F672,F672)&gt;1),"Dupe","")</f>
        <v/>
      </c>
      <c r="P672" s="10" t="str">
        <f>IF(J672="","",IF(AND(NOT(ISNA(MATCH(J672,SADC_Prefixes!$F$1:$F$83,0))),COUNTIF($J$2:J672,J672)=1),1,""))</f>
        <v/>
      </c>
      <c r="Q672" s="10" t="str">
        <f>IF(D672="","",IF(AND(NOT(ISNA(MATCH(LEFT(D672,2), SADC_Prefixes!A:A, 0))),COUNTIF($D$2:D672, LEFT(D672,2)&amp;"*")=1),1,""))</f>
        <v/>
      </c>
      <c r="R672" s="10" t="str">
        <f>IF(D672="","",_xlfn.IFNA(VLOOKUP(LEFT(D672,2), SADC_Prefixes!$A$2:$B$20, 2, FALSE),"Non SADC/DX"))</f>
        <v/>
      </c>
    </row>
    <row r="673" spans="13:18" x14ac:dyDescent="0.15">
      <c r="M673" s="10" t="str">
        <f>IF(D673="","",IF(OR(NOT(ISNA(VLOOKUP(LEFT(D673,3),SADC_Prefixes!$A$1:$B$21,2,FALSE))),NOT(ISNA(VLOOKUP(LEFT(D673,2),SADC_Prefixes!$A$1:$B$21,2,FALSE)))),IF(OR(E673="30m",E673="60m"),2,1),0))</f>
        <v/>
      </c>
      <c r="N673" s="10" t="str">
        <f>IF(D673="","",IF(AND(COUNTIFS($D$2:D673,D673,$E$2:E673,E673,$F$2:F673,F673)=1,M673&gt;0),M673,0))</f>
        <v/>
      </c>
      <c r="O673" s="10" t="str">
        <f>IF(AND(D673&lt;&gt;"",COUNTIFS($D$2:D673,D673,$E$2:E673,E673,$F$2:F673,F673)&gt;1),"Dupe","")</f>
        <v/>
      </c>
      <c r="P673" s="10" t="str">
        <f>IF(J673="","",IF(AND(NOT(ISNA(MATCH(J673,SADC_Prefixes!$F$1:$F$83,0))),COUNTIF($J$2:J673,J673)=1),1,""))</f>
        <v/>
      </c>
      <c r="Q673" s="10" t="str">
        <f>IF(D673="","",IF(AND(NOT(ISNA(MATCH(LEFT(D673,2), SADC_Prefixes!A:A, 0))),COUNTIF($D$2:D673, LEFT(D673,2)&amp;"*")=1),1,""))</f>
        <v/>
      </c>
      <c r="R673" s="10" t="str">
        <f>IF(D673="","",_xlfn.IFNA(VLOOKUP(LEFT(D673,2), SADC_Prefixes!$A$2:$B$20, 2, FALSE),"Non SADC/DX"))</f>
        <v/>
      </c>
    </row>
    <row r="674" spans="13:18" x14ac:dyDescent="0.15">
      <c r="M674" s="10" t="str">
        <f>IF(D674="","",IF(OR(NOT(ISNA(VLOOKUP(LEFT(D674,3),SADC_Prefixes!$A$1:$B$21,2,FALSE))),NOT(ISNA(VLOOKUP(LEFT(D674,2),SADC_Prefixes!$A$1:$B$21,2,FALSE)))),IF(OR(E674="30m",E674="60m"),2,1),0))</f>
        <v/>
      </c>
      <c r="N674" s="10" t="str">
        <f>IF(D674="","",IF(AND(COUNTIFS($D$2:D674,D674,$E$2:E674,E674,$F$2:F674,F674)=1,M674&gt;0),M674,0))</f>
        <v/>
      </c>
      <c r="O674" s="10" t="str">
        <f>IF(AND(D674&lt;&gt;"",COUNTIFS($D$2:D674,D674,$E$2:E674,E674,$F$2:F674,F674)&gt;1),"Dupe","")</f>
        <v/>
      </c>
      <c r="P674" s="10" t="str">
        <f>IF(J674="","",IF(AND(NOT(ISNA(MATCH(J674,SADC_Prefixes!$F$1:$F$83,0))),COUNTIF($J$2:J674,J674)=1),1,""))</f>
        <v/>
      </c>
      <c r="Q674" s="10" t="str">
        <f>IF(D674="","",IF(AND(NOT(ISNA(MATCH(LEFT(D674,2), SADC_Prefixes!A:A, 0))),COUNTIF($D$2:D674, LEFT(D674,2)&amp;"*")=1),1,""))</f>
        <v/>
      </c>
      <c r="R674" s="10" t="str">
        <f>IF(D674="","",_xlfn.IFNA(VLOOKUP(LEFT(D674,2), SADC_Prefixes!$A$2:$B$20, 2, FALSE),"Non SADC/DX"))</f>
        <v/>
      </c>
    </row>
    <row r="675" spans="13:18" x14ac:dyDescent="0.15">
      <c r="M675" s="10" t="str">
        <f>IF(D675="","",IF(OR(NOT(ISNA(VLOOKUP(LEFT(D675,3),SADC_Prefixes!$A$1:$B$21,2,FALSE))),NOT(ISNA(VLOOKUP(LEFT(D675,2),SADC_Prefixes!$A$1:$B$21,2,FALSE)))),IF(OR(E675="30m",E675="60m"),2,1),0))</f>
        <v/>
      </c>
      <c r="N675" s="10" t="str">
        <f>IF(D675="","",IF(AND(COUNTIFS($D$2:D675,D675,$E$2:E675,E675,$F$2:F675,F675)=1,M675&gt;0),M675,0))</f>
        <v/>
      </c>
      <c r="O675" s="10" t="str">
        <f>IF(AND(D675&lt;&gt;"",COUNTIFS($D$2:D675,D675,$E$2:E675,E675,$F$2:F675,F675)&gt;1),"Dupe","")</f>
        <v/>
      </c>
      <c r="P675" s="10" t="str">
        <f>IF(J675="","",IF(AND(NOT(ISNA(MATCH(J675,SADC_Prefixes!$F$1:$F$83,0))),COUNTIF($J$2:J675,J675)=1),1,""))</f>
        <v/>
      </c>
      <c r="Q675" s="10" t="str">
        <f>IF(D675="","",IF(AND(NOT(ISNA(MATCH(LEFT(D675,2), SADC_Prefixes!A:A, 0))),COUNTIF($D$2:D675, LEFT(D675,2)&amp;"*")=1),1,""))</f>
        <v/>
      </c>
      <c r="R675" s="10" t="str">
        <f>IF(D675="","",_xlfn.IFNA(VLOOKUP(LEFT(D675,2), SADC_Prefixes!$A$2:$B$20, 2, FALSE),"Non SADC/DX"))</f>
        <v/>
      </c>
    </row>
    <row r="676" spans="13:18" x14ac:dyDescent="0.15">
      <c r="M676" s="10" t="str">
        <f>IF(D676="","",IF(OR(NOT(ISNA(VLOOKUP(LEFT(D676,3),SADC_Prefixes!$A$1:$B$21,2,FALSE))),NOT(ISNA(VLOOKUP(LEFT(D676,2),SADC_Prefixes!$A$1:$B$21,2,FALSE)))),IF(OR(E676="30m",E676="60m"),2,1),0))</f>
        <v/>
      </c>
      <c r="N676" s="10" t="str">
        <f>IF(D676="","",IF(AND(COUNTIFS($D$2:D676,D676,$E$2:E676,E676,$F$2:F676,F676)=1,M676&gt;0),M676,0))</f>
        <v/>
      </c>
      <c r="O676" s="10" t="str">
        <f>IF(AND(D676&lt;&gt;"",COUNTIFS($D$2:D676,D676,$E$2:E676,E676,$F$2:F676,F676)&gt;1),"Dupe","")</f>
        <v/>
      </c>
      <c r="P676" s="10" t="str">
        <f>IF(J676="","",IF(AND(NOT(ISNA(MATCH(J676,SADC_Prefixes!$F$1:$F$83,0))),COUNTIF($J$2:J676,J676)=1),1,""))</f>
        <v/>
      </c>
      <c r="Q676" s="10" t="str">
        <f>IF(D676="","",IF(AND(NOT(ISNA(MATCH(LEFT(D676,2), SADC_Prefixes!A:A, 0))),COUNTIF($D$2:D676, LEFT(D676,2)&amp;"*")=1),1,""))</f>
        <v/>
      </c>
      <c r="R676" s="10" t="str">
        <f>IF(D676="","",_xlfn.IFNA(VLOOKUP(LEFT(D676,2), SADC_Prefixes!$A$2:$B$20, 2, FALSE),"Non SADC/DX"))</f>
        <v/>
      </c>
    </row>
    <row r="677" spans="13:18" x14ac:dyDescent="0.15">
      <c r="M677" s="10" t="str">
        <f>IF(D677="","",IF(OR(NOT(ISNA(VLOOKUP(LEFT(D677,3),SADC_Prefixes!$A$1:$B$21,2,FALSE))),NOT(ISNA(VLOOKUP(LEFT(D677,2),SADC_Prefixes!$A$1:$B$21,2,FALSE)))),IF(OR(E677="30m",E677="60m"),2,1),0))</f>
        <v/>
      </c>
      <c r="N677" s="10" t="str">
        <f>IF(D677="","",IF(AND(COUNTIFS($D$2:D677,D677,$E$2:E677,E677,$F$2:F677,F677)=1,M677&gt;0),M677,0))</f>
        <v/>
      </c>
      <c r="O677" s="10" t="str">
        <f>IF(AND(D677&lt;&gt;"",COUNTIFS($D$2:D677,D677,$E$2:E677,E677,$F$2:F677,F677)&gt;1),"Dupe","")</f>
        <v/>
      </c>
      <c r="P677" s="10" t="str">
        <f>IF(J677="","",IF(AND(NOT(ISNA(MATCH(J677,SADC_Prefixes!$F$1:$F$83,0))),COUNTIF($J$2:J677,J677)=1),1,""))</f>
        <v/>
      </c>
      <c r="Q677" s="10" t="str">
        <f>IF(D677="","",IF(AND(NOT(ISNA(MATCH(LEFT(D677,2), SADC_Prefixes!A:A, 0))),COUNTIF($D$2:D677, LEFT(D677,2)&amp;"*")=1),1,""))</f>
        <v/>
      </c>
      <c r="R677" s="10" t="str">
        <f>IF(D677="","",_xlfn.IFNA(VLOOKUP(LEFT(D677,2), SADC_Prefixes!$A$2:$B$20, 2, FALSE),"Non SADC/DX"))</f>
        <v/>
      </c>
    </row>
    <row r="678" spans="13:18" x14ac:dyDescent="0.15">
      <c r="M678" s="10" t="str">
        <f>IF(D678="","",IF(OR(NOT(ISNA(VLOOKUP(LEFT(D678,3),SADC_Prefixes!$A$1:$B$21,2,FALSE))),NOT(ISNA(VLOOKUP(LEFT(D678,2),SADC_Prefixes!$A$1:$B$21,2,FALSE)))),IF(OR(E678="30m",E678="60m"),2,1),0))</f>
        <v/>
      </c>
      <c r="N678" s="10" t="str">
        <f>IF(D678="","",IF(AND(COUNTIFS($D$2:D678,D678,$E$2:E678,E678,$F$2:F678,F678)=1,M678&gt;0),M678,0))</f>
        <v/>
      </c>
      <c r="O678" s="10" t="str">
        <f>IF(AND(D678&lt;&gt;"",COUNTIFS($D$2:D678,D678,$E$2:E678,E678,$F$2:F678,F678)&gt;1),"Dupe","")</f>
        <v/>
      </c>
      <c r="P678" s="10" t="str">
        <f>IF(J678="","",IF(AND(NOT(ISNA(MATCH(J678,SADC_Prefixes!$F$1:$F$83,0))),COUNTIF($J$2:J678,J678)=1),1,""))</f>
        <v/>
      </c>
      <c r="Q678" s="10" t="str">
        <f>IF(D678="","",IF(AND(NOT(ISNA(MATCH(LEFT(D678,2), SADC_Prefixes!A:A, 0))),COUNTIF($D$2:D678, LEFT(D678,2)&amp;"*")=1),1,""))</f>
        <v/>
      </c>
      <c r="R678" s="10" t="str">
        <f>IF(D678="","",_xlfn.IFNA(VLOOKUP(LEFT(D678,2), SADC_Prefixes!$A$2:$B$20, 2, FALSE),"Non SADC/DX"))</f>
        <v/>
      </c>
    </row>
    <row r="679" spans="13:18" x14ac:dyDescent="0.15">
      <c r="M679" s="10" t="str">
        <f>IF(D679="","",IF(OR(NOT(ISNA(VLOOKUP(LEFT(D679,3),SADC_Prefixes!$A$1:$B$21,2,FALSE))),NOT(ISNA(VLOOKUP(LEFT(D679,2),SADC_Prefixes!$A$1:$B$21,2,FALSE)))),IF(OR(E679="30m",E679="60m"),2,1),0))</f>
        <v/>
      </c>
      <c r="N679" s="10" t="str">
        <f>IF(D679="","",IF(AND(COUNTIFS($D$2:D679,D679,$E$2:E679,E679,$F$2:F679,F679)=1,M679&gt;0),M679,0))</f>
        <v/>
      </c>
      <c r="O679" s="10" t="str">
        <f>IF(AND(D679&lt;&gt;"",COUNTIFS($D$2:D679,D679,$E$2:E679,E679,$F$2:F679,F679)&gt;1),"Dupe","")</f>
        <v/>
      </c>
      <c r="P679" s="10" t="str">
        <f>IF(J679="","",IF(AND(NOT(ISNA(MATCH(J679,SADC_Prefixes!$F$1:$F$83,0))),COUNTIF($J$2:J679,J679)=1),1,""))</f>
        <v/>
      </c>
      <c r="Q679" s="10" t="str">
        <f>IF(D679="","",IF(AND(NOT(ISNA(MATCH(LEFT(D679,2), SADC_Prefixes!A:A, 0))),COUNTIF($D$2:D679, LEFT(D679,2)&amp;"*")=1),1,""))</f>
        <v/>
      </c>
      <c r="R679" s="10" t="str">
        <f>IF(D679="","",_xlfn.IFNA(VLOOKUP(LEFT(D679,2), SADC_Prefixes!$A$2:$B$20, 2, FALSE),"Non SADC/DX"))</f>
        <v/>
      </c>
    </row>
    <row r="680" spans="13:18" x14ac:dyDescent="0.15">
      <c r="M680" s="10" t="str">
        <f>IF(D680="","",IF(OR(NOT(ISNA(VLOOKUP(LEFT(D680,3),SADC_Prefixes!$A$1:$B$21,2,FALSE))),NOT(ISNA(VLOOKUP(LEFT(D680,2),SADC_Prefixes!$A$1:$B$21,2,FALSE)))),IF(OR(E680="30m",E680="60m"),2,1),0))</f>
        <v/>
      </c>
      <c r="N680" s="10" t="str">
        <f>IF(D680="","",IF(AND(COUNTIFS($D$2:D680,D680,$E$2:E680,E680,$F$2:F680,F680)=1,M680&gt;0),M680,0))</f>
        <v/>
      </c>
      <c r="O680" s="10" t="str">
        <f>IF(AND(D680&lt;&gt;"",COUNTIFS($D$2:D680,D680,$E$2:E680,E680,$F$2:F680,F680)&gt;1),"Dupe","")</f>
        <v/>
      </c>
      <c r="P680" s="10" t="str">
        <f>IF(J680="","",IF(AND(NOT(ISNA(MATCH(J680,SADC_Prefixes!$F$1:$F$83,0))),COUNTIF($J$2:J680,J680)=1),1,""))</f>
        <v/>
      </c>
      <c r="Q680" s="10" t="str">
        <f>IF(D680="","",IF(AND(NOT(ISNA(MATCH(LEFT(D680,2), SADC_Prefixes!A:A, 0))),COUNTIF($D$2:D680, LEFT(D680,2)&amp;"*")=1),1,""))</f>
        <v/>
      </c>
      <c r="R680" s="10" t="str">
        <f>IF(D680="","",_xlfn.IFNA(VLOOKUP(LEFT(D680,2), SADC_Prefixes!$A$2:$B$20, 2, FALSE),"Non SADC/DX"))</f>
        <v/>
      </c>
    </row>
    <row r="681" spans="13:18" x14ac:dyDescent="0.15">
      <c r="M681" s="10" t="str">
        <f>IF(D681="","",IF(OR(NOT(ISNA(VLOOKUP(LEFT(D681,3),SADC_Prefixes!$A$1:$B$21,2,FALSE))),NOT(ISNA(VLOOKUP(LEFT(D681,2),SADC_Prefixes!$A$1:$B$21,2,FALSE)))),IF(OR(E681="30m",E681="60m"),2,1),0))</f>
        <v/>
      </c>
      <c r="N681" s="10" t="str">
        <f>IF(D681="","",IF(AND(COUNTIFS($D$2:D681,D681,$E$2:E681,E681,$F$2:F681,F681)=1,M681&gt;0),M681,0))</f>
        <v/>
      </c>
      <c r="O681" s="10" t="str">
        <f>IF(AND(D681&lt;&gt;"",COUNTIFS($D$2:D681,D681,$E$2:E681,E681,$F$2:F681,F681)&gt;1),"Dupe","")</f>
        <v/>
      </c>
      <c r="P681" s="10" t="str">
        <f>IF(J681="","",IF(AND(NOT(ISNA(MATCH(J681,SADC_Prefixes!$F$1:$F$83,0))),COUNTIF($J$2:J681,J681)=1),1,""))</f>
        <v/>
      </c>
      <c r="Q681" s="10" t="str">
        <f>IF(D681="","",IF(AND(NOT(ISNA(MATCH(LEFT(D681,2), SADC_Prefixes!A:A, 0))),COUNTIF($D$2:D681, LEFT(D681,2)&amp;"*")=1),1,""))</f>
        <v/>
      </c>
      <c r="R681" s="10" t="str">
        <f>IF(D681="","",_xlfn.IFNA(VLOOKUP(LEFT(D681,2), SADC_Prefixes!$A$2:$B$20, 2, FALSE),"Non SADC/DX"))</f>
        <v/>
      </c>
    </row>
    <row r="682" spans="13:18" x14ac:dyDescent="0.15">
      <c r="M682" s="10" t="str">
        <f>IF(D682="","",IF(OR(NOT(ISNA(VLOOKUP(LEFT(D682,3),SADC_Prefixes!$A$1:$B$21,2,FALSE))),NOT(ISNA(VLOOKUP(LEFT(D682,2),SADC_Prefixes!$A$1:$B$21,2,FALSE)))),IF(OR(E682="30m",E682="60m"),2,1),0))</f>
        <v/>
      </c>
      <c r="N682" s="10" t="str">
        <f>IF(D682="","",IF(AND(COUNTIFS($D$2:D682,D682,$E$2:E682,E682,$F$2:F682,F682)=1,M682&gt;0),M682,0))</f>
        <v/>
      </c>
      <c r="O682" s="10" t="str">
        <f>IF(AND(D682&lt;&gt;"",COUNTIFS($D$2:D682,D682,$E$2:E682,E682,$F$2:F682,F682)&gt;1),"Dupe","")</f>
        <v/>
      </c>
      <c r="P682" s="10" t="str">
        <f>IF(J682="","",IF(AND(NOT(ISNA(MATCH(J682,SADC_Prefixes!$F$1:$F$83,0))),COUNTIF($J$2:J682,J682)=1),1,""))</f>
        <v/>
      </c>
      <c r="Q682" s="10" t="str">
        <f>IF(D682="","",IF(AND(NOT(ISNA(MATCH(LEFT(D682,2), SADC_Prefixes!A:A, 0))),COUNTIF($D$2:D682, LEFT(D682,2)&amp;"*")=1),1,""))</f>
        <v/>
      </c>
      <c r="R682" s="10" t="str">
        <f>IF(D682="","",_xlfn.IFNA(VLOOKUP(LEFT(D682,2), SADC_Prefixes!$A$2:$B$20, 2, FALSE),"Non SADC/DX"))</f>
        <v/>
      </c>
    </row>
    <row r="683" spans="13:18" x14ac:dyDescent="0.15">
      <c r="M683" s="10" t="str">
        <f>IF(D683="","",IF(OR(NOT(ISNA(VLOOKUP(LEFT(D683,3),SADC_Prefixes!$A$1:$B$21,2,FALSE))),NOT(ISNA(VLOOKUP(LEFT(D683,2),SADC_Prefixes!$A$1:$B$21,2,FALSE)))),IF(OR(E683="30m",E683="60m"),2,1),0))</f>
        <v/>
      </c>
      <c r="N683" s="10" t="str">
        <f>IF(D683="","",IF(AND(COUNTIFS($D$2:D683,D683,$E$2:E683,E683,$F$2:F683,F683)=1,M683&gt;0),M683,0))</f>
        <v/>
      </c>
      <c r="O683" s="10" t="str">
        <f>IF(AND(D683&lt;&gt;"",COUNTIFS($D$2:D683,D683,$E$2:E683,E683,$F$2:F683,F683)&gt;1),"Dupe","")</f>
        <v/>
      </c>
      <c r="P683" s="10" t="str">
        <f>IF(J683="","",IF(AND(NOT(ISNA(MATCH(J683,SADC_Prefixes!$F$1:$F$83,0))),COUNTIF($J$2:J683,J683)=1),1,""))</f>
        <v/>
      </c>
      <c r="Q683" s="10" t="str">
        <f>IF(D683="","",IF(AND(NOT(ISNA(MATCH(LEFT(D683,2), SADC_Prefixes!A:A, 0))),COUNTIF($D$2:D683, LEFT(D683,2)&amp;"*")=1),1,""))</f>
        <v/>
      </c>
      <c r="R683" s="10" t="str">
        <f>IF(D683="","",_xlfn.IFNA(VLOOKUP(LEFT(D683,2), SADC_Prefixes!$A$2:$B$20, 2, FALSE),"Non SADC/DX"))</f>
        <v/>
      </c>
    </row>
    <row r="684" spans="13:18" x14ac:dyDescent="0.15">
      <c r="M684" s="10" t="str">
        <f>IF(D684="","",IF(OR(NOT(ISNA(VLOOKUP(LEFT(D684,3),SADC_Prefixes!$A$1:$B$21,2,FALSE))),NOT(ISNA(VLOOKUP(LEFT(D684,2),SADC_Prefixes!$A$1:$B$21,2,FALSE)))),IF(OR(E684="30m",E684="60m"),2,1),0))</f>
        <v/>
      </c>
      <c r="N684" s="10" t="str">
        <f>IF(D684="","",IF(AND(COUNTIFS($D$2:D684,D684,$E$2:E684,E684,$F$2:F684,F684)=1,M684&gt;0),M684,0))</f>
        <v/>
      </c>
      <c r="O684" s="10" t="str">
        <f>IF(AND(D684&lt;&gt;"",COUNTIFS($D$2:D684,D684,$E$2:E684,E684,$F$2:F684,F684)&gt;1),"Dupe","")</f>
        <v/>
      </c>
      <c r="P684" s="10" t="str">
        <f>IF(J684="","",IF(AND(NOT(ISNA(MATCH(J684,SADC_Prefixes!$F$1:$F$83,0))),COUNTIF($J$2:J684,J684)=1),1,""))</f>
        <v/>
      </c>
      <c r="Q684" s="10" t="str">
        <f>IF(D684="","",IF(AND(NOT(ISNA(MATCH(LEFT(D684,2), SADC_Prefixes!A:A, 0))),COUNTIF($D$2:D684, LEFT(D684,2)&amp;"*")=1),1,""))</f>
        <v/>
      </c>
      <c r="R684" s="10" t="str">
        <f>IF(D684="","",_xlfn.IFNA(VLOOKUP(LEFT(D684,2), SADC_Prefixes!$A$2:$B$20, 2, FALSE),"Non SADC/DX"))</f>
        <v/>
      </c>
    </row>
    <row r="685" spans="13:18" x14ac:dyDescent="0.15">
      <c r="M685" s="10" t="str">
        <f>IF(D685="","",IF(OR(NOT(ISNA(VLOOKUP(LEFT(D685,3),SADC_Prefixes!$A$1:$B$21,2,FALSE))),NOT(ISNA(VLOOKUP(LEFT(D685,2),SADC_Prefixes!$A$1:$B$21,2,FALSE)))),IF(OR(E685="30m",E685="60m"),2,1),0))</f>
        <v/>
      </c>
      <c r="N685" s="10" t="str">
        <f>IF(D685="","",IF(AND(COUNTIFS($D$2:D685,D685,$E$2:E685,E685,$F$2:F685,F685)=1,M685&gt;0),M685,0))</f>
        <v/>
      </c>
      <c r="O685" s="10" t="str">
        <f>IF(AND(D685&lt;&gt;"",COUNTIFS($D$2:D685,D685,$E$2:E685,E685,$F$2:F685,F685)&gt;1),"Dupe","")</f>
        <v/>
      </c>
      <c r="P685" s="10" t="str">
        <f>IF(J685="","",IF(AND(NOT(ISNA(MATCH(J685,SADC_Prefixes!$F$1:$F$83,0))),COUNTIF($J$2:J685,J685)=1),1,""))</f>
        <v/>
      </c>
      <c r="Q685" s="10" t="str">
        <f>IF(D685="","",IF(AND(NOT(ISNA(MATCH(LEFT(D685,2), SADC_Prefixes!A:A, 0))),COUNTIF($D$2:D685, LEFT(D685,2)&amp;"*")=1),1,""))</f>
        <v/>
      </c>
      <c r="R685" s="10" t="str">
        <f>IF(D685="","",_xlfn.IFNA(VLOOKUP(LEFT(D685,2), SADC_Prefixes!$A$2:$B$20, 2, FALSE),"Non SADC/DX"))</f>
        <v/>
      </c>
    </row>
    <row r="686" spans="13:18" x14ac:dyDescent="0.15">
      <c r="M686" s="10" t="str">
        <f>IF(D686="","",IF(OR(NOT(ISNA(VLOOKUP(LEFT(D686,3),SADC_Prefixes!$A$1:$B$21,2,FALSE))),NOT(ISNA(VLOOKUP(LEFT(D686,2),SADC_Prefixes!$A$1:$B$21,2,FALSE)))),IF(OR(E686="30m",E686="60m"),2,1),0))</f>
        <v/>
      </c>
      <c r="N686" s="10" t="str">
        <f>IF(D686="","",IF(AND(COUNTIFS($D$2:D686,D686,$E$2:E686,E686,$F$2:F686,F686)=1,M686&gt;0),M686,0))</f>
        <v/>
      </c>
      <c r="O686" s="10" t="str">
        <f>IF(AND(D686&lt;&gt;"",COUNTIFS($D$2:D686,D686,$E$2:E686,E686,$F$2:F686,F686)&gt;1),"Dupe","")</f>
        <v/>
      </c>
      <c r="P686" s="10" t="str">
        <f>IF(J686="","",IF(AND(NOT(ISNA(MATCH(J686,SADC_Prefixes!$F$1:$F$83,0))),COUNTIF($J$2:J686,J686)=1),1,""))</f>
        <v/>
      </c>
      <c r="Q686" s="10" t="str">
        <f>IF(D686="","",IF(AND(NOT(ISNA(MATCH(LEFT(D686,2), SADC_Prefixes!A:A, 0))),COUNTIF($D$2:D686, LEFT(D686,2)&amp;"*")=1),1,""))</f>
        <v/>
      </c>
      <c r="R686" s="10" t="str">
        <f>IF(D686="","",_xlfn.IFNA(VLOOKUP(LEFT(D686,2), SADC_Prefixes!$A$2:$B$20, 2, FALSE),"Non SADC/DX"))</f>
        <v/>
      </c>
    </row>
    <row r="687" spans="13:18" x14ac:dyDescent="0.15">
      <c r="M687" s="10" t="str">
        <f>IF(D687="","",IF(OR(NOT(ISNA(VLOOKUP(LEFT(D687,3),SADC_Prefixes!$A$1:$B$21,2,FALSE))),NOT(ISNA(VLOOKUP(LEFT(D687,2),SADC_Prefixes!$A$1:$B$21,2,FALSE)))),IF(OR(E687="30m",E687="60m"),2,1),0))</f>
        <v/>
      </c>
      <c r="N687" s="10" t="str">
        <f>IF(D687="","",IF(AND(COUNTIFS($D$2:D687,D687,$E$2:E687,E687,$F$2:F687,F687)=1,M687&gt;0),M687,0))</f>
        <v/>
      </c>
      <c r="O687" s="10" t="str">
        <f>IF(AND(D687&lt;&gt;"",COUNTIFS($D$2:D687,D687,$E$2:E687,E687,$F$2:F687,F687)&gt;1),"Dupe","")</f>
        <v/>
      </c>
      <c r="P687" s="10" t="str">
        <f>IF(J687="","",IF(AND(NOT(ISNA(MATCH(J687,SADC_Prefixes!$F$1:$F$83,0))),COUNTIF($J$2:J687,J687)=1),1,""))</f>
        <v/>
      </c>
      <c r="Q687" s="10" t="str">
        <f>IF(D687="","",IF(AND(NOT(ISNA(MATCH(LEFT(D687,2), SADC_Prefixes!A:A, 0))),COUNTIF($D$2:D687, LEFT(D687,2)&amp;"*")=1),1,""))</f>
        <v/>
      </c>
      <c r="R687" s="10" t="str">
        <f>IF(D687="","",_xlfn.IFNA(VLOOKUP(LEFT(D687,2), SADC_Prefixes!$A$2:$B$20, 2, FALSE),"Non SADC/DX"))</f>
        <v/>
      </c>
    </row>
    <row r="688" spans="13:18" x14ac:dyDescent="0.15">
      <c r="M688" s="10" t="str">
        <f>IF(D688="","",IF(OR(NOT(ISNA(VLOOKUP(LEFT(D688,3),SADC_Prefixes!$A$1:$B$21,2,FALSE))),NOT(ISNA(VLOOKUP(LEFT(D688,2),SADC_Prefixes!$A$1:$B$21,2,FALSE)))),IF(OR(E688="30m",E688="60m"),2,1),0))</f>
        <v/>
      </c>
      <c r="N688" s="10" t="str">
        <f>IF(D688="","",IF(AND(COUNTIFS($D$2:D688,D688,$E$2:E688,E688,$F$2:F688,F688)=1,M688&gt;0),M688,0))</f>
        <v/>
      </c>
      <c r="O688" s="10" t="str">
        <f>IF(AND(D688&lt;&gt;"",COUNTIFS($D$2:D688,D688,$E$2:E688,E688,$F$2:F688,F688)&gt;1),"Dupe","")</f>
        <v/>
      </c>
      <c r="P688" s="10" t="str">
        <f>IF(J688="","",IF(AND(NOT(ISNA(MATCH(J688,SADC_Prefixes!$F$1:$F$83,0))),COUNTIF($J$2:J688,J688)=1),1,""))</f>
        <v/>
      </c>
      <c r="Q688" s="10" t="str">
        <f>IF(D688="","",IF(AND(NOT(ISNA(MATCH(LEFT(D688,2), SADC_Prefixes!A:A, 0))),COUNTIF($D$2:D688, LEFT(D688,2)&amp;"*")=1),1,""))</f>
        <v/>
      </c>
      <c r="R688" s="10" t="str">
        <f>IF(D688="","",_xlfn.IFNA(VLOOKUP(LEFT(D688,2), SADC_Prefixes!$A$2:$B$20, 2, FALSE),"Non SADC/DX"))</f>
        <v/>
      </c>
    </row>
    <row r="689" spans="13:18" x14ac:dyDescent="0.15">
      <c r="M689" s="10" t="str">
        <f>IF(D689="","",IF(OR(NOT(ISNA(VLOOKUP(LEFT(D689,3),SADC_Prefixes!$A$1:$B$21,2,FALSE))),NOT(ISNA(VLOOKUP(LEFT(D689,2),SADC_Prefixes!$A$1:$B$21,2,FALSE)))),IF(OR(E689="30m",E689="60m"),2,1),0))</f>
        <v/>
      </c>
      <c r="N689" s="10" t="str">
        <f>IF(D689="","",IF(AND(COUNTIFS($D$2:D689,D689,$E$2:E689,E689,$F$2:F689,F689)=1,M689&gt;0),M689,0))</f>
        <v/>
      </c>
      <c r="O689" s="10" t="str">
        <f>IF(AND(D689&lt;&gt;"",COUNTIFS($D$2:D689,D689,$E$2:E689,E689,$F$2:F689,F689)&gt;1),"Dupe","")</f>
        <v/>
      </c>
      <c r="P689" s="10" t="str">
        <f>IF(J689="","",IF(AND(NOT(ISNA(MATCH(J689,SADC_Prefixes!$F$1:$F$83,0))),COUNTIF($J$2:J689,J689)=1),1,""))</f>
        <v/>
      </c>
      <c r="Q689" s="10" t="str">
        <f>IF(D689="","",IF(AND(NOT(ISNA(MATCH(LEFT(D689,2), SADC_Prefixes!A:A, 0))),COUNTIF($D$2:D689, LEFT(D689,2)&amp;"*")=1),1,""))</f>
        <v/>
      </c>
      <c r="R689" s="10" t="str">
        <f>IF(D689="","",_xlfn.IFNA(VLOOKUP(LEFT(D689,2), SADC_Prefixes!$A$2:$B$20, 2, FALSE),"Non SADC/DX"))</f>
        <v/>
      </c>
    </row>
    <row r="690" spans="13:18" x14ac:dyDescent="0.15">
      <c r="M690" s="10" t="str">
        <f>IF(D690="","",IF(OR(NOT(ISNA(VLOOKUP(LEFT(D690,3),SADC_Prefixes!$A$1:$B$21,2,FALSE))),NOT(ISNA(VLOOKUP(LEFT(D690,2),SADC_Prefixes!$A$1:$B$21,2,FALSE)))),IF(OR(E690="30m",E690="60m"),2,1),0))</f>
        <v/>
      </c>
      <c r="N690" s="10" t="str">
        <f>IF(D690="","",IF(AND(COUNTIFS($D$2:D690,D690,$E$2:E690,E690,$F$2:F690,F690)=1,M690&gt;0),M690,0))</f>
        <v/>
      </c>
      <c r="O690" s="10" t="str">
        <f>IF(AND(D690&lt;&gt;"",COUNTIFS($D$2:D690,D690,$E$2:E690,E690,$F$2:F690,F690)&gt;1),"Dupe","")</f>
        <v/>
      </c>
      <c r="P690" s="10" t="str">
        <f>IF(J690="","",IF(AND(NOT(ISNA(MATCH(J690,SADC_Prefixes!$F$1:$F$83,0))),COUNTIF($J$2:J690,J690)=1),1,""))</f>
        <v/>
      </c>
      <c r="Q690" s="10" t="str">
        <f>IF(D690="","",IF(AND(NOT(ISNA(MATCH(LEFT(D690,2), SADC_Prefixes!A:A, 0))),COUNTIF($D$2:D690, LEFT(D690,2)&amp;"*")=1),1,""))</f>
        <v/>
      </c>
      <c r="R690" s="10" t="str">
        <f>IF(D690="","",_xlfn.IFNA(VLOOKUP(LEFT(D690,2), SADC_Prefixes!$A$2:$B$20, 2, FALSE),"Non SADC/DX"))</f>
        <v/>
      </c>
    </row>
    <row r="691" spans="13:18" x14ac:dyDescent="0.15">
      <c r="M691" s="10" t="str">
        <f>IF(D691="","",IF(OR(NOT(ISNA(VLOOKUP(LEFT(D691,3),SADC_Prefixes!$A$1:$B$21,2,FALSE))),NOT(ISNA(VLOOKUP(LEFT(D691,2),SADC_Prefixes!$A$1:$B$21,2,FALSE)))),IF(OR(E691="30m",E691="60m"),2,1),0))</f>
        <v/>
      </c>
      <c r="N691" s="10" t="str">
        <f>IF(D691="","",IF(AND(COUNTIFS($D$2:D691,D691,$E$2:E691,E691,$F$2:F691,F691)=1,M691&gt;0),M691,0))</f>
        <v/>
      </c>
      <c r="O691" s="10" t="str">
        <f>IF(AND(D691&lt;&gt;"",COUNTIFS($D$2:D691,D691,$E$2:E691,E691,$F$2:F691,F691)&gt;1),"Dupe","")</f>
        <v/>
      </c>
      <c r="P691" s="10" t="str">
        <f>IF(J691="","",IF(AND(NOT(ISNA(MATCH(J691,SADC_Prefixes!$F$1:$F$83,0))),COUNTIF($J$2:J691,J691)=1),1,""))</f>
        <v/>
      </c>
      <c r="Q691" s="10" t="str">
        <f>IF(D691="","",IF(AND(NOT(ISNA(MATCH(LEFT(D691,2), SADC_Prefixes!A:A, 0))),COUNTIF($D$2:D691, LEFT(D691,2)&amp;"*")=1),1,""))</f>
        <v/>
      </c>
      <c r="R691" s="10" t="str">
        <f>IF(D691="","",_xlfn.IFNA(VLOOKUP(LEFT(D691,2), SADC_Prefixes!$A$2:$B$20, 2, FALSE),"Non SADC/DX"))</f>
        <v/>
      </c>
    </row>
    <row r="692" spans="13:18" x14ac:dyDescent="0.15">
      <c r="M692" s="10" t="str">
        <f>IF(D692="","",IF(OR(NOT(ISNA(VLOOKUP(LEFT(D692,3),SADC_Prefixes!$A$1:$B$21,2,FALSE))),NOT(ISNA(VLOOKUP(LEFT(D692,2),SADC_Prefixes!$A$1:$B$21,2,FALSE)))),IF(OR(E692="30m",E692="60m"),2,1),0))</f>
        <v/>
      </c>
      <c r="N692" s="10" t="str">
        <f>IF(D692="","",IF(AND(COUNTIFS($D$2:D692,D692,$E$2:E692,E692,$F$2:F692,F692)=1,M692&gt;0),M692,0))</f>
        <v/>
      </c>
      <c r="O692" s="10" t="str">
        <f>IF(AND(D692&lt;&gt;"",COUNTIFS($D$2:D692,D692,$E$2:E692,E692,$F$2:F692,F692)&gt;1),"Dupe","")</f>
        <v/>
      </c>
      <c r="P692" s="10" t="str">
        <f>IF(J692="","",IF(AND(NOT(ISNA(MATCH(J692,SADC_Prefixes!$F$1:$F$83,0))),COUNTIF($J$2:J692,J692)=1),1,""))</f>
        <v/>
      </c>
      <c r="Q692" s="10" t="str">
        <f>IF(D692="","",IF(AND(NOT(ISNA(MATCH(LEFT(D692,2), SADC_Prefixes!A:A, 0))),COUNTIF($D$2:D692, LEFT(D692,2)&amp;"*")=1),1,""))</f>
        <v/>
      </c>
      <c r="R692" s="10" t="str">
        <f>IF(D692="","",_xlfn.IFNA(VLOOKUP(LEFT(D692,2), SADC_Prefixes!$A$2:$B$20, 2, FALSE),"Non SADC/DX"))</f>
        <v/>
      </c>
    </row>
    <row r="693" spans="13:18" x14ac:dyDescent="0.15">
      <c r="M693" s="10" t="str">
        <f>IF(D693="","",IF(OR(NOT(ISNA(VLOOKUP(LEFT(D693,3),SADC_Prefixes!$A$1:$B$21,2,FALSE))),NOT(ISNA(VLOOKUP(LEFT(D693,2),SADC_Prefixes!$A$1:$B$21,2,FALSE)))),IF(OR(E693="30m",E693="60m"),2,1),0))</f>
        <v/>
      </c>
      <c r="N693" s="10" t="str">
        <f>IF(D693="","",IF(AND(COUNTIFS($D$2:D693,D693,$E$2:E693,E693,$F$2:F693,F693)=1,M693&gt;0),M693,0))</f>
        <v/>
      </c>
      <c r="O693" s="10" t="str">
        <f>IF(AND(D693&lt;&gt;"",COUNTIFS($D$2:D693,D693,$E$2:E693,E693,$F$2:F693,F693)&gt;1),"Dupe","")</f>
        <v/>
      </c>
      <c r="P693" s="10" t="str">
        <f>IF(J693="","",IF(AND(NOT(ISNA(MATCH(J693,SADC_Prefixes!$F$1:$F$83,0))),COUNTIF($J$2:J693,J693)=1),1,""))</f>
        <v/>
      </c>
      <c r="Q693" s="10" t="str">
        <f>IF(D693="","",IF(AND(NOT(ISNA(MATCH(LEFT(D693,2), SADC_Prefixes!A:A, 0))),COUNTIF($D$2:D693, LEFT(D693,2)&amp;"*")=1),1,""))</f>
        <v/>
      </c>
      <c r="R693" s="10" t="str">
        <f>IF(D693="","",_xlfn.IFNA(VLOOKUP(LEFT(D693,2), SADC_Prefixes!$A$2:$B$20, 2, FALSE),"Non SADC/DX"))</f>
        <v/>
      </c>
    </row>
    <row r="694" spans="13:18" x14ac:dyDescent="0.15">
      <c r="M694" s="10" t="str">
        <f>IF(D694="","",IF(OR(NOT(ISNA(VLOOKUP(LEFT(D694,3),SADC_Prefixes!$A$1:$B$21,2,FALSE))),NOT(ISNA(VLOOKUP(LEFT(D694,2),SADC_Prefixes!$A$1:$B$21,2,FALSE)))),IF(OR(E694="30m",E694="60m"),2,1),0))</f>
        <v/>
      </c>
      <c r="N694" s="10" t="str">
        <f>IF(D694="","",IF(AND(COUNTIFS($D$2:D694,D694,$E$2:E694,E694,$F$2:F694,F694)=1,M694&gt;0),M694,0))</f>
        <v/>
      </c>
      <c r="O694" s="10" t="str">
        <f>IF(AND(D694&lt;&gt;"",COUNTIFS($D$2:D694,D694,$E$2:E694,E694,$F$2:F694,F694)&gt;1),"Dupe","")</f>
        <v/>
      </c>
      <c r="P694" s="10" t="str">
        <f>IF(J694="","",IF(AND(NOT(ISNA(MATCH(J694,SADC_Prefixes!$F$1:$F$83,0))),COUNTIF($J$2:J694,J694)=1),1,""))</f>
        <v/>
      </c>
      <c r="Q694" s="10" t="str">
        <f>IF(D694="","",IF(AND(NOT(ISNA(MATCH(LEFT(D694,2), SADC_Prefixes!A:A, 0))),COUNTIF($D$2:D694, LEFT(D694,2)&amp;"*")=1),1,""))</f>
        <v/>
      </c>
      <c r="R694" s="10" t="str">
        <f>IF(D694="","",_xlfn.IFNA(VLOOKUP(LEFT(D694,2), SADC_Prefixes!$A$2:$B$20, 2, FALSE),"Non SADC/DX"))</f>
        <v/>
      </c>
    </row>
    <row r="695" spans="13:18" x14ac:dyDescent="0.15">
      <c r="M695" s="10" t="str">
        <f>IF(D695="","",IF(OR(NOT(ISNA(VLOOKUP(LEFT(D695,3),SADC_Prefixes!$A$1:$B$21,2,FALSE))),NOT(ISNA(VLOOKUP(LEFT(D695,2),SADC_Prefixes!$A$1:$B$21,2,FALSE)))),IF(OR(E695="30m",E695="60m"),2,1),0))</f>
        <v/>
      </c>
      <c r="N695" s="10" t="str">
        <f>IF(D695="","",IF(AND(COUNTIFS($D$2:D695,D695,$E$2:E695,E695,$F$2:F695,F695)=1,M695&gt;0),M695,0))</f>
        <v/>
      </c>
      <c r="O695" s="10" t="str">
        <f>IF(AND(D695&lt;&gt;"",COUNTIFS($D$2:D695,D695,$E$2:E695,E695,$F$2:F695,F695)&gt;1),"Dupe","")</f>
        <v/>
      </c>
      <c r="P695" s="10" t="str">
        <f>IF(J695="","",IF(AND(NOT(ISNA(MATCH(J695,SADC_Prefixes!$F$1:$F$83,0))),COUNTIF($J$2:J695,J695)=1),1,""))</f>
        <v/>
      </c>
      <c r="Q695" s="10" t="str">
        <f>IF(D695="","",IF(AND(NOT(ISNA(MATCH(LEFT(D695,2), SADC_Prefixes!A:A, 0))),COUNTIF($D$2:D695, LEFT(D695,2)&amp;"*")=1),1,""))</f>
        <v/>
      </c>
      <c r="R695" s="10" t="str">
        <f>IF(D695="","",_xlfn.IFNA(VLOOKUP(LEFT(D695,2), SADC_Prefixes!$A$2:$B$20, 2, FALSE),"Non SADC/DX"))</f>
        <v/>
      </c>
    </row>
    <row r="696" spans="13:18" x14ac:dyDescent="0.15">
      <c r="M696" s="10" t="str">
        <f>IF(D696="","",IF(OR(NOT(ISNA(VLOOKUP(LEFT(D696,3),SADC_Prefixes!$A$1:$B$21,2,FALSE))),NOT(ISNA(VLOOKUP(LEFT(D696,2),SADC_Prefixes!$A$1:$B$21,2,FALSE)))),IF(OR(E696="30m",E696="60m"),2,1),0))</f>
        <v/>
      </c>
      <c r="N696" s="10" t="str">
        <f>IF(D696="","",IF(AND(COUNTIFS($D$2:D696,D696,$E$2:E696,E696,$F$2:F696,F696)=1,M696&gt;0),M696,0))</f>
        <v/>
      </c>
      <c r="O696" s="10" t="str">
        <f>IF(AND(D696&lt;&gt;"",COUNTIFS($D$2:D696,D696,$E$2:E696,E696,$F$2:F696,F696)&gt;1),"Dupe","")</f>
        <v/>
      </c>
      <c r="P696" s="10" t="str">
        <f>IF(J696="","",IF(AND(NOT(ISNA(MATCH(J696,SADC_Prefixes!$F$1:$F$83,0))),COUNTIF($J$2:J696,J696)=1),1,""))</f>
        <v/>
      </c>
      <c r="Q696" s="10" t="str">
        <f>IF(D696="","",IF(AND(NOT(ISNA(MATCH(LEFT(D696,2), SADC_Prefixes!A:A, 0))),COUNTIF($D$2:D696, LEFT(D696,2)&amp;"*")=1),1,""))</f>
        <v/>
      </c>
      <c r="R696" s="10" t="str">
        <f>IF(D696="","",_xlfn.IFNA(VLOOKUP(LEFT(D696,2), SADC_Prefixes!$A$2:$B$20, 2, FALSE),"Non SADC/DX"))</f>
        <v/>
      </c>
    </row>
    <row r="697" spans="13:18" x14ac:dyDescent="0.15">
      <c r="M697" s="10" t="str">
        <f>IF(D697="","",IF(OR(NOT(ISNA(VLOOKUP(LEFT(D697,3),SADC_Prefixes!$A$1:$B$21,2,FALSE))),NOT(ISNA(VLOOKUP(LEFT(D697,2),SADC_Prefixes!$A$1:$B$21,2,FALSE)))),IF(OR(E697="30m",E697="60m"),2,1),0))</f>
        <v/>
      </c>
      <c r="N697" s="10" t="str">
        <f>IF(D697="","",IF(AND(COUNTIFS($D$2:D697,D697,$E$2:E697,E697,$F$2:F697,F697)=1,M697&gt;0),M697,0))</f>
        <v/>
      </c>
      <c r="O697" s="10" t="str">
        <f>IF(AND(D697&lt;&gt;"",COUNTIFS($D$2:D697,D697,$E$2:E697,E697,$F$2:F697,F697)&gt;1),"Dupe","")</f>
        <v/>
      </c>
      <c r="P697" s="10" t="str">
        <f>IF(J697="","",IF(AND(NOT(ISNA(MATCH(J697,SADC_Prefixes!$F$1:$F$83,0))),COUNTIF($J$2:J697,J697)=1),1,""))</f>
        <v/>
      </c>
      <c r="Q697" s="10" t="str">
        <f>IF(D697="","",IF(AND(NOT(ISNA(MATCH(LEFT(D697,2), SADC_Prefixes!A:A, 0))),COUNTIF($D$2:D697, LEFT(D697,2)&amp;"*")=1),1,""))</f>
        <v/>
      </c>
      <c r="R697" s="10" t="str">
        <f>IF(D697="","",_xlfn.IFNA(VLOOKUP(LEFT(D697,2), SADC_Prefixes!$A$2:$B$20, 2, FALSE),"Non SADC/DX"))</f>
        <v/>
      </c>
    </row>
    <row r="698" spans="13:18" x14ac:dyDescent="0.15">
      <c r="M698" s="10" t="str">
        <f>IF(D698="","",IF(OR(NOT(ISNA(VLOOKUP(LEFT(D698,3),SADC_Prefixes!$A$1:$B$21,2,FALSE))),NOT(ISNA(VLOOKUP(LEFT(D698,2),SADC_Prefixes!$A$1:$B$21,2,FALSE)))),IF(OR(E698="30m",E698="60m"),2,1),0))</f>
        <v/>
      </c>
      <c r="N698" s="10" t="str">
        <f>IF(D698="","",IF(AND(COUNTIFS($D$2:D698,D698,$E$2:E698,E698,$F$2:F698,F698)=1,M698&gt;0),M698,0))</f>
        <v/>
      </c>
      <c r="O698" s="10" t="str">
        <f>IF(AND(D698&lt;&gt;"",COUNTIFS($D$2:D698,D698,$E$2:E698,E698,$F$2:F698,F698)&gt;1),"Dupe","")</f>
        <v/>
      </c>
      <c r="P698" s="10" t="str">
        <f>IF(J698="","",IF(AND(NOT(ISNA(MATCH(J698,SADC_Prefixes!$F$1:$F$83,0))),COUNTIF($J$2:J698,J698)=1),1,""))</f>
        <v/>
      </c>
      <c r="Q698" s="10" t="str">
        <f>IF(D698="","",IF(AND(NOT(ISNA(MATCH(LEFT(D698,2), SADC_Prefixes!A:A, 0))),COUNTIF($D$2:D698, LEFT(D698,2)&amp;"*")=1),1,""))</f>
        <v/>
      </c>
      <c r="R698" s="10" t="str">
        <f>IF(D698="","",_xlfn.IFNA(VLOOKUP(LEFT(D698,2), SADC_Prefixes!$A$2:$B$20, 2, FALSE),"Non SADC/DX"))</f>
        <v/>
      </c>
    </row>
    <row r="699" spans="13:18" x14ac:dyDescent="0.15">
      <c r="M699" s="10" t="str">
        <f>IF(D699="","",IF(OR(NOT(ISNA(VLOOKUP(LEFT(D699,3),SADC_Prefixes!$A$1:$B$21,2,FALSE))),NOT(ISNA(VLOOKUP(LEFT(D699,2),SADC_Prefixes!$A$1:$B$21,2,FALSE)))),IF(OR(E699="30m",E699="60m"),2,1),0))</f>
        <v/>
      </c>
      <c r="N699" s="10" t="str">
        <f>IF(D699="","",IF(AND(COUNTIFS($D$2:D699,D699,$E$2:E699,E699,$F$2:F699,F699)=1,M699&gt;0),M699,0))</f>
        <v/>
      </c>
      <c r="O699" s="10" t="str">
        <f>IF(AND(D699&lt;&gt;"",COUNTIFS($D$2:D699,D699,$E$2:E699,E699,$F$2:F699,F699)&gt;1),"Dupe","")</f>
        <v/>
      </c>
      <c r="P699" s="10" t="str">
        <f>IF(J699="","",IF(AND(NOT(ISNA(MATCH(J699,SADC_Prefixes!$F$1:$F$83,0))),COUNTIF($J$2:J699,J699)=1),1,""))</f>
        <v/>
      </c>
      <c r="Q699" s="10" t="str">
        <f>IF(D699="","",IF(AND(NOT(ISNA(MATCH(LEFT(D699,2), SADC_Prefixes!A:A, 0))),COUNTIF($D$2:D699, LEFT(D699,2)&amp;"*")=1),1,""))</f>
        <v/>
      </c>
      <c r="R699" s="10" t="str">
        <f>IF(D699="","",_xlfn.IFNA(VLOOKUP(LEFT(D699,2), SADC_Prefixes!$A$2:$B$20, 2, FALSE),"Non SADC/DX"))</f>
        <v/>
      </c>
    </row>
    <row r="700" spans="13:18" x14ac:dyDescent="0.15">
      <c r="M700" s="10" t="str">
        <f>IF(D700="","",IF(OR(NOT(ISNA(VLOOKUP(LEFT(D700,3),SADC_Prefixes!$A$1:$B$21,2,FALSE))),NOT(ISNA(VLOOKUP(LEFT(D700,2),SADC_Prefixes!$A$1:$B$21,2,FALSE)))),IF(OR(E700="30m",E700="60m"),2,1),0))</f>
        <v/>
      </c>
      <c r="N700" s="10" t="str">
        <f>IF(D700="","",IF(AND(COUNTIFS($D$2:D700,D700,$E$2:E700,E700,$F$2:F700,F700)=1,M700&gt;0),M700,0))</f>
        <v/>
      </c>
      <c r="O700" s="10" t="str">
        <f>IF(AND(D700&lt;&gt;"",COUNTIFS($D$2:D700,D700,$E$2:E700,E700,$F$2:F700,F700)&gt;1),"Dupe","")</f>
        <v/>
      </c>
      <c r="P700" s="10" t="str">
        <f>IF(J700="","",IF(AND(NOT(ISNA(MATCH(J700,SADC_Prefixes!$F$1:$F$83,0))),COUNTIF($J$2:J700,J700)=1),1,""))</f>
        <v/>
      </c>
      <c r="Q700" s="10" t="str">
        <f>IF(D700="","",IF(AND(NOT(ISNA(MATCH(LEFT(D700,2), SADC_Prefixes!A:A, 0))),COUNTIF($D$2:D700, LEFT(D700,2)&amp;"*")=1),1,""))</f>
        <v/>
      </c>
      <c r="R700" s="10" t="str">
        <f>IF(D700="","",_xlfn.IFNA(VLOOKUP(LEFT(D700,2), SADC_Prefixes!$A$2:$B$20, 2, FALSE),"Non SADC/DX"))</f>
        <v/>
      </c>
    </row>
    <row r="701" spans="13:18" x14ac:dyDescent="0.15">
      <c r="M701" s="10" t="str">
        <f>IF(D701="","",IF(OR(NOT(ISNA(VLOOKUP(LEFT(D701,3),SADC_Prefixes!$A$1:$B$21,2,FALSE))),NOT(ISNA(VLOOKUP(LEFT(D701,2),SADC_Prefixes!$A$1:$B$21,2,FALSE)))),IF(OR(E701="30m",E701="60m"),2,1),0))</f>
        <v/>
      </c>
      <c r="N701" s="10" t="str">
        <f>IF(D701="","",IF(AND(COUNTIFS($D$2:D701,D701,$E$2:E701,E701,$F$2:F701,F701)=1,M701&gt;0),M701,0))</f>
        <v/>
      </c>
      <c r="O701" s="10" t="str">
        <f>IF(AND(D701&lt;&gt;"",COUNTIFS($D$2:D701,D701,$E$2:E701,E701,$F$2:F701,F701)&gt;1),"Dupe","")</f>
        <v/>
      </c>
      <c r="P701" s="10" t="str">
        <f>IF(J701="","",IF(AND(NOT(ISNA(MATCH(J701,SADC_Prefixes!$F$1:$F$83,0))),COUNTIF($J$2:J701,J701)=1),1,""))</f>
        <v/>
      </c>
      <c r="Q701" s="10" t="str">
        <f>IF(D701="","",IF(AND(NOT(ISNA(MATCH(LEFT(D701,2), SADC_Prefixes!A:A, 0))),COUNTIF($D$2:D701, LEFT(D701,2)&amp;"*")=1),1,""))</f>
        <v/>
      </c>
      <c r="R701" s="10" t="str">
        <f>IF(D701="","",_xlfn.IFNA(VLOOKUP(LEFT(D701,2), SADC_Prefixes!$A$2:$B$20, 2, FALSE),"Non SADC/DX"))</f>
        <v/>
      </c>
    </row>
    <row r="702" spans="13:18" x14ac:dyDescent="0.15">
      <c r="M702" s="10" t="str">
        <f>IF(D702="","",IF(OR(NOT(ISNA(VLOOKUP(LEFT(D702,3),SADC_Prefixes!$A$1:$B$21,2,FALSE))),NOT(ISNA(VLOOKUP(LEFT(D702,2),SADC_Prefixes!$A$1:$B$21,2,FALSE)))),IF(OR(E702="30m",E702="60m"),2,1),0))</f>
        <v/>
      </c>
      <c r="N702" s="10" t="str">
        <f>IF(D702="","",IF(AND(COUNTIFS($D$2:D702,D702,$E$2:E702,E702,$F$2:F702,F702)=1,M702&gt;0),M702,0))</f>
        <v/>
      </c>
      <c r="O702" s="10" t="str">
        <f>IF(AND(D702&lt;&gt;"",COUNTIFS($D$2:D702,D702,$E$2:E702,E702,$F$2:F702,F702)&gt;1),"Dupe","")</f>
        <v/>
      </c>
      <c r="P702" s="10" t="str">
        <f>IF(J702="","",IF(AND(NOT(ISNA(MATCH(J702,SADC_Prefixes!$F$1:$F$83,0))),COUNTIF($J$2:J702,J702)=1),1,""))</f>
        <v/>
      </c>
      <c r="Q702" s="10" t="str">
        <f>IF(D702="","",IF(AND(NOT(ISNA(MATCH(LEFT(D702,2), SADC_Prefixes!A:A, 0))),COUNTIF($D$2:D702, LEFT(D702,2)&amp;"*")=1),1,""))</f>
        <v/>
      </c>
      <c r="R702" s="10" t="str">
        <f>IF(D702="","",_xlfn.IFNA(VLOOKUP(LEFT(D702,2), SADC_Prefixes!$A$2:$B$20, 2, FALSE),"Non SADC/DX"))</f>
        <v/>
      </c>
    </row>
    <row r="703" spans="13:18" x14ac:dyDescent="0.15">
      <c r="M703" s="10" t="str">
        <f>IF(D703="","",IF(OR(NOT(ISNA(VLOOKUP(LEFT(D703,3),SADC_Prefixes!$A$1:$B$21,2,FALSE))),NOT(ISNA(VLOOKUP(LEFT(D703,2),SADC_Prefixes!$A$1:$B$21,2,FALSE)))),IF(OR(E703="30m",E703="60m"),2,1),0))</f>
        <v/>
      </c>
      <c r="N703" s="10" t="str">
        <f>IF(D703="","",IF(AND(COUNTIFS($D$2:D703,D703,$E$2:E703,E703,$F$2:F703,F703)=1,M703&gt;0),M703,0))</f>
        <v/>
      </c>
      <c r="O703" s="10" t="str">
        <f>IF(AND(D703&lt;&gt;"",COUNTIFS($D$2:D703,D703,$E$2:E703,E703,$F$2:F703,F703)&gt;1),"Dupe","")</f>
        <v/>
      </c>
      <c r="P703" s="10" t="str">
        <f>IF(J703="","",IF(AND(NOT(ISNA(MATCH(J703,SADC_Prefixes!$F$1:$F$83,0))),COUNTIF($J$2:J703,J703)=1),1,""))</f>
        <v/>
      </c>
      <c r="Q703" s="10" t="str">
        <f>IF(D703="","",IF(AND(NOT(ISNA(MATCH(LEFT(D703,2), SADC_Prefixes!A:A, 0))),COUNTIF($D$2:D703, LEFT(D703,2)&amp;"*")=1),1,""))</f>
        <v/>
      </c>
      <c r="R703" s="10" t="str">
        <f>IF(D703="","",_xlfn.IFNA(VLOOKUP(LEFT(D703,2), SADC_Prefixes!$A$2:$B$20, 2, FALSE),"Non SADC/DX"))</f>
        <v/>
      </c>
    </row>
    <row r="704" spans="13:18" x14ac:dyDescent="0.15">
      <c r="M704" s="10" t="str">
        <f>IF(D704="","",IF(OR(NOT(ISNA(VLOOKUP(LEFT(D704,3),SADC_Prefixes!$A$1:$B$21,2,FALSE))),NOT(ISNA(VLOOKUP(LEFT(D704,2),SADC_Prefixes!$A$1:$B$21,2,FALSE)))),IF(OR(E704="30m",E704="60m"),2,1),0))</f>
        <v/>
      </c>
      <c r="N704" s="10" t="str">
        <f>IF(D704="","",IF(AND(COUNTIFS($D$2:D704,D704,$E$2:E704,E704,$F$2:F704,F704)=1,M704&gt;0),M704,0))</f>
        <v/>
      </c>
      <c r="O704" s="10" t="str">
        <f>IF(AND(D704&lt;&gt;"",COUNTIFS($D$2:D704,D704,$E$2:E704,E704,$F$2:F704,F704)&gt;1),"Dupe","")</f>
        <v/>
      </c>
      <c r="P704" s="10" t="str">
        <f>IF(J704="","",IF(AND(NOT(ISNA(MATCH(J704,SADC_Prefixes!$F$1:$F$83,0))),COUNTIF($J$2:J704,J704)=1),1,""))</f>
        <v/>
      </c>
      <c r="Q704" s="10" t="str">
        <f>IF(D704="","",IF(AND(NOT(ISNA(MATCH(LEFT(D704,2), SADC_Prefixes!A:A, 0))),COUNTIF($D$2:D704, LEFT(D704,2)&amp;"*")=1),1,""))</f>
        <v/>
      </c>
      <c r="R704" s="10" t="str">
        <f>IF(D704="","",_xlfn.IFNA(VLOOKUP(LEFT(D704,2), SADC_Prefixes!$A$2:$B$20, 2, FALSE),"Non SADC/DX"))</f>
        <v/>
      </c>
    </row>
    <row r="705" spans="13:18" x14ac:dyDescent="0.15">
      <c r="M705" s="10" t="str">
        <f>IF(D705="","",IF(OR(NOT(ISNA(VLOOKUP(LEFT(D705,3),SADC_Prefixes!$A$1:$B$21,2,FALSE))),NOT(ISNA(VLOOKUP(LEFT(D705,2),SADC_Prefixes!$A$1:$B$21,2,FALSE)))),IF(OR(E705="30m",E705="60m"),2,1),0))</f>
        <v/>
      </c>
      <c r="N705" s="10" t="str">
        <f>IF(D705="","",IF(AND(COUNTIFS($D$2:D705,D705,$E$2:E705,E705,$F$2:F705,F705)=1,M705&gt;0),M705,0))</f>
        <v/>
      </c>
      <c r="O705" s="10" t="str">
        <f>IF(AND(D705&lt;&gt;"",COUNTIFS($D$2:D705,D705,$E$2:E705,E705,$F$2:F705,F705)&gt;1),"Dupe","")</f>
        <v/>
      </c>
      <c r="P705" s="10" t="str">
        <f>IF(J705="","",IF(AND(NOT(ISNA(MATCH(J705,SADC_Prefixes!$F$1:$F$83,0))),COUNTIF($J$2:J705,J705)=1),1,""))</f>
        <v/>
      </c>
      <c r="Q705" s="10" t="str">
        <f>IF(D705="","",IF(AND(NOT(ISNA(MATCH(LEFT(D705,2), SADC_Prefixes!A:A, 0))),COUNTIF($D$2:D705, LEFT(D705,2)&amp;"*")=1),1,""))</f>
        <v/>
      </c>
      <c r="R705" s="10" t="str">
        <f>IF(D705="","",_xlfn.IFNA(VLOOKUP(LEFT(D705,2), SADC_Prefixes!$A$2:$B$20, 2, FALSE),"Non SADC/DX"))</f>
        <v/>
      </c>
    </row>
    <row r="706" spans="13:18" x14ac:dyDescent="0.15">
      <c r="M706" s="10" t="str">
        <f>IF(D706="","",IF(OR(NOT(ISNA(VLOOKUP(LEFT(D706,3),SADC_Prefixes!$A$1:$B$21,2,FALSE))),NOT(ISNA(VLOOKUP(LEFT(D706,2),SADC_Prefixes!$A$1:$B$21,2,FALSE)))),IF(OR(E706="30m",E706="60m"),2,1),0))</f>
        <v/>
      </c>
      <c r="N706" s="10" t="str">
        <f>IF(D706="","",IF(AND(COUNTIFS($D$2:D706,D706,$E$2:E706,E706,$F$2:F706,F706)=1,M706&gt;0),M706,0))</f>
        <v/>
      </c>
      <c r="O706" s="10" t="str">
        <f>IF(AND(D706&lt;&gt;"",COUNTIFS($D$2:D706,D706,$E$2:E706,E706,$F$2:F706,F706)&gt;1),"Dupe","")</f>
        <v/>
      </c>
      <c r="P706" s="10" t="str">
        <f>IF(J706="","",IF(AND(NOT(ISNA(MATCH(J706,SADC_Prefixes!$F$1:$F$83,0))),COUNTIF($J$2:J706,J706)=1),1,""))</f>
        <v/>
      </c>
      <c r="Q706" s="10" t="str">
        <f>IF(D706="","",IF(AND(NOT(ISNA(MATCH(LEFT(D706,2), SADC_Prefixes!A:A, 0))),COUNTIF($D$2:D706, LEFT(D706,2)&amp;"*")=1),1,""))</f>
        <v/>
      </c>
      <c r="R706" s="10" t="str">
        <f>IF(D706="","",_xlfn.IFNA(VLOOKUP(LEFT(D706,2), SADC_Prefixes!$A$2:$B$20, 2, FALSE),"Non SADC/DX"))</f>
        <v/>
      </c>
    </row>
    <row r="707" spans="13:18" x14ac:dyDescent="0.15">
      <c r="M707" s="10" t="str">
        <f>IF(D707="","",IF(OR(NOT(ISNA(VLOOKUP(LEFT(D707,3),SADC_Prefixes!$A$1:$B$21,2,FALSE))),NOT(ISNA(VLOOKUP(LEFT(D707,2),SADC_Prefixes!$A$1:$B$21,2,FALSE)))),IF(OR(E707="30m",E707="60m"),2,1),0))</f>
        <v/>
      </c>
      <c r="N707" s="10" t="str">
        <f>IF(D707="","",IF(AND(COUNTIFS($D$2:D707,D707,$E$2:E707,E707,$F$2:F707,F707)=1,M707&gt;0),M707,0))</f>
        <v/>
      </c>
      <c r="O707" s="10" t="str">
        <f>IF(AND(D707&lt;&gt;"",COUNTIFS($D$2:D707,D707,$E$2:E707,E707,$F$2:F707,F707)&gt;1),"Dupe","")</f>
        <v/>
      </c>
      <c r="P707" s="10" t="str">
        <f>IF(J707="","",IF(AND(NOT(ISNA(MATCH(J707,SADC_Prefixes!$F$1:$F$83,0))),COUNTIF($J$2:J707,J707)=1),1,""))</f>
        <v/>
      </c>
      <c r="Q707" s="10" t="str">
        <f>IF(D707="","",IF(AND(NOT(ISNA(MATCH(LEFT(D707,2), SADC_Prefixes!A:A, 0))),COUNTIF($D$2:D707, LEFT(D707,2)&amp;"*")=1),1,""))</f>
        <v/>
      </c>
      <c r="R707" s="10" t="str">
        <f>IF(D707="","",_xlfn.IFNA(VLOOKUP(LEFT(D707,2), SADC_Prefixes!$A$2:$B$20, 2, FALSE),"Non SADC/DX"))</f>
        <v/>
      </c>
    </row>
    <row r="708" spans="13:18" x14ac:dyDescent="0.15">
      <c r="M708" s="10" t="str">
        <f>IF(D708="","",IF(OR(NOT(ISNA(VLOOKUP(LEFT(D708,3),SADC_Prefixes!$A$1:$B$21,2,FALSE))),NOT(ISNA(VLOOKUP(LEFT(D708,2),SADC_Prefixes!$A$1:$B$21,2,FALSE)))),IF(OR(E708="30m",E708="60m"),2,1),0))</f>
        <v/>
      </c>
      <c r="N708" s="10" t="str">
        <f>IF(D708="","",IF(AND(COUNTIFS($D$2:D708,D708,$E$2:E708,E708,$F$2:F708,F708)=1,M708&gt;0),M708,0))</f>
        <v/>
      </c>
      <c r="O708" s="10" t="str">
        <f>IF(AND(D708&lt;&gt;"",COUNTIFS($D$2:D708,D708,$E$2:E708,E708,$F$2:F708,F708)&gt;1),"Dupe","")</f>
        <v/>
      </c>
      <c r="P708" s="10" t="str">
        <f>IF(J708="","",IF(AND(NOT(ISNA(MATCH(J708,SADC_Prefixes!$F$1:$F$83,0))),COUNTIF($J$2:J708,J708)=1),1,""))</f>
        <v/>
      </c>
      <c r="Q708" s="10" t="str">
        <f>IF(D708="","",IF(AND(NOT(ISNA(MATCH(LEFT(D708,2), SADC_Prefixes!A:A, 0))),COUNTIF($D$2:D708, LEFT(D708,2)&amp;"*")=1),1,""))</f>
        <v/>
      </c>
      <c r="R708" s="10" t="str">
        <f>IF(D708="","",_xlfn.IFNA(VLOOKUP(LEFT(D708,2), SADC_Prefixes!$A$2:$B$20, 2, FALSE),"Non SADC/DX"))</f>
        <v/>
      </c>
    </row>
    <row r="709" spans="13:18" x14ac:dyDescent="0.15">
      <c r="M709" s="10" t="str">
        <f>IF(D709="","",IF(OR(NOT(ISNA(VLOOKUP(LEFT(D709,3),SADC_Prefixes!$A$1:$B$21,2,FALSE))),NOT(ISNA(VLOOKUP(LEFT(D709,2),SADC_Prefixes!$A$1:$B$21,2,FALSE)))),IF(OR(E709="30m",E709="60m"),2,1),0))</f>
        <v/>
      </c>
      <c r="N709" s="10" t="str">
        <f>IF(D709="","",IF(AND(COUNTIFS($D$2:D709,D709,$E$2:E709,E709,$F$2:F709,F709)=1,M709&gt;0),M709,0))</f>
        <v/>
      </c>
      <c r="O709" s="10" t="str">
        <f>IF(AND(D709&lt;&gt;"",COUNTIFS($D$2:D709,D709,$E$2:E709,E709,$F$2:F709,F709)&gt;1),"Dupe","")</f>
        <v/>
      </c>
      <c r="P709" s="10" t="str">
        <f>IF(J709="","",IF(AND(NOT(ISNA(MATCH(J709,SADC_Prefixes!$F$1:$F$83,0))),COUNTIF($J$2:J709,J709)=1),1,""))</f>
        <v/>
      </c>
      <c r="Q709" s="10" t="str">
        <f>IF(D709="","",IF(AND(NOT(ISNA(MATCH(LEFT(D709,2), SADC_Prefixes!A:A, 0))),COUNTIF($D$2:D709, LEFT(D709,2)&amp;"*")=1),1,""))</f>
        <v/>
      </c>
      <c r="R709" s="10" t="str">
        <f>IF(D709="","",_xlfn.IFNA(VLOOKUP(LEFT(D709,2), SADC_Prefixes!$A$2:$B$20, 2, FALSE),"Non SADC/DX"))</f>
        <v/>
      </c>
    </row>
    <row r="710" spans="13:18" x14ac:dyDescent="0.15">
      <c r="M710" s="10" t="str">
        <f>IF(D710="","",IF(OR(NOT(ISNA(VLOOKUP(LEFT(D710,3),SADC_Prefixes!$A$1:$B$21,2,FALSE))),NOT(ISNA(VLOOKUP(LEFT(D710,2),SADC_Prefixes!$A$1:$B$21,2,FALSE)))),IF(OR(E710="30m",E710="60m"),2,1),0))</f>
        <v/>
      </c>
      <c r="N710" s="10" t="str">
        <f>IF(D710="","",IF(AND(COUNTIFS($D$2:D710,D710,$E$2:E710,E710,$F$2:F710,F710)=1,M710&gt;0),M710,0))</f>
        <v/>
      </c>
      <c r="O710" s="10" t="str">
        <f>IF(AND(D710&lt;&gt;"",COUNTIFS($D$2:D710,D710,$E$2:E710,E710,$F$2:F710,F710)&gt;1),"Dupe","")</f>
        <v/>
      </c>
      <c r="P710" s="10" t="str">
        <f>IF(J710="","",IF(AND(NOT(ISNA(MATCH(J710,SADC_Prefixes!$F$1:$F$83,0))),COUNTIF($J$2:J710,J710)=1),1,""))</f>
        <v/>
      </c>
      <c r="Q710" s="10" t="str">
        <f>IF(D710="","",IF(AND(NOT(ISNA(MATCH(LEFT(D710,2), SADC_Prefixes!A:A, 0))),COUNTIF($D$2:D710, LEFT(D710,2)&amp;"*")=1),1,""))</f>
        <v/>
      </c>
      <c r="R710" s="10" t="str">
        <f>IF(D710="","",_xlfn.IFNA(VLOOKUP(LEFT(D710,2), SADC_Prefixes!$A$2:$B$20, 2, FALSE),"Non SADC/DX"))</f>
        <v/>
      </c>
    </row>
    <row r="711" spans="13:18" x14ac:dyDescent="0.15">
      <c r="M711" s="10" t="str">
        <f>IF(D711="","",IF(OR(NOT(ISNA(VLOOKUP(LEFT(D711,3),SADC_Prefixes!$A$1:$B$21,2,FALSE))),NOT(ISNA(VLOOKUP(LEFT(D711,2),SADC_Prefixes!$A$1:$B$21,2,FALSE)))),IF(OR(E711="30m",E711="60m"),2,1),0))</f>
        <v/>
      </c>
      <c r="N711" s="10" t="str">
        <f>IF(D711="","",IF(AND(COUNTIFS($D$2:D711,D711,$E$2:E711,E711,$F$2:F711,F711)=1,M711&gt;0),M711,0))</f>
        <v/>
      </c>
      <c r="O711" s="10" t="str">
        <f>IF(AND(D711&lt;&gt;"",COUNTIFS($D$2:D711,D711,$E$2:E711,E711,$F$2:F711,F711)&gt;1),"Dupe","")</f>
        <v/>
      </c>
      <c r="P711" s="10" t="str">
        <f>IF(J711="","",IF(AND(NOT(ISNA(MATCH(J711,SADC_Prefixes!$F$1:$F$83,0))),COUNTIF($J$2:J711,J711)=1),1,""))</f>
        <v/>
      </c>
      <c r="Q711" s="10" t="str">
        <f>IF(D711="","",IF(AND(NOT(ISNA(MATCH(LEFT(D711,2), SADC_Prefixes!A:A, 0))),COUNTIF($D$2:D711, LEFT(D711,2)&amp;"*")=1),1,""))</f>
        <v/>
      </c>
      <c r="R711" s="10" t="str">
        <f>IF(D711="","",_xlfn.IFNA(VLOOKUP(LEFT(D711,2), SADC_Prefixes!$A$2:$B$20, 2, FALSE),"Non SADC/DX"))</f>
        <v/>
      </c>
    </row>
    <row r="712" spans="13:18" x14ac:dyDescent="0.15">
      <c r="M712" s="10" t="str">
        <f>IF(D712="","",IF(OR(NOT(ISNA(VLOOKUP(LEFT(D712,3),SADC_Prefixes!$A$1:$B$21,2,FALSE))),NOT(ISNA(VLOOKUP(LEFT(D712,2),SADC_Prefixes!$A$1:$B$21,2,FALSE)))),IF(OR(E712="30m",E712="60m"),2,1),0))</f>
        <v/>
      </c>
      <c r="N712" s="10" t="str">
        <f>IF(D712="","",IF(AND(COUNTIFS($D$2:D712,D712,$E$2:E712,E712,$F$2:F712,F712)=1,M712&gt;0),M712,0))</f>
        <v/>
      </c>
      <c r="O712" s="10" t="str">
        <f>IF(AND(D712&lt;&gt;"",COUNTIFS($D$2:D712,D712,$E$2:E712,E712,$F$2:F712,F712)&gt;1),"Dupe","")</f>
        <v/>
      </c>
      <c r="P712" s="10" t="str">
        <f>IF(J712="","",IF(AND(NOT(ISNA(MATCH(J712,SADC_Prefixes!$F$1:$F$83,0))),COUNTIF($J$2:J712,J712)=1),1,""))</f>
        <v/>
      </c>
      <c r="Q712" s="10" t="str">
        <f>IF(D712="","",IF(AND(NOT(ISNA(MATCH(LEFT(D712,2), SADC_Prefixes!A:A, 0))),COUNTIF($D$2:D712, LEFT(D712,2)&amp;"*")=1),1,""))</f>
        <v/>
      </c>
      <c r="R712" s="10" t="str">
        <f>IF(D712="","",_xlfn.IFNA(VLOOKUP(LEFT(D712,2), SADC_Prefixes!$A$2:$B$20, 2, FALSE),"Non SADC/DX"))</f>
        <v/>
      </c>
    </row>
    <row r="713" spans="13:18" x14ac:dyDescent="0.15">
      <c r="M713" s="10" t="str">
        <f>IF(D713="","",IF(OR(NOT(ISNA(VLOOKUP(LEFT(D713,3),SADC_Prefixes!$A$1:$B$21,2,FALSE))),NOT(ISNA(VLOOKUP(LEFT(D713,2),SADC_Prefixes!$A$1:$B$21,2,FALSE)))),IF(OR(E713="30m",E713="60m"),2,1),0))</f>
        <v/>
      </c>
      <c r="N713" s="10" t="str">
        <f>IF(D713="","",IF(AND(COUNTIFS($D$2:D713,D713,$E$2:E713,E713,$F$2:F713,F713)=1,M713&gt;0),M713,0))</f>
        <v/>
      </c>
      <c r="O713" s="10" t="str">
        <f>IF(AND(D713&lt;&gt;"",COUNTIFS($D$2:D713,D713,$E$2:E713,E713,$F$2:F713,F713)&gt;1),"Dupe","")</f>
        <v/>
      </c>
      <c r="P713" s="10" t="str">
        <f>IF(J713="","",IF(AND(NOT(ISNA(MATCH(J713,SADC_Prefixes!$F$1:$F$83,0))),COUNTIF($J$2:J713,J713)=1),1,""))</f>
        <v/>
      </c>
      <c r="Q713" s="10" t="str">
        <f>IF(D713="","",IF(AND(NOT(ISNA(MATCH(LEFT(D713,2), SADC_Prefixes!A:A, 0))),COUNTIF($D$2:D713, LEFT(D713,2)&amp;"*")=1),1,""))</f>
        <v/>
      </c>
      <c r="R713" s="10" t="str">
        <f>IF(D713="","",_xlfn.IFNA(VLOOKUP(LEFT(D713,2), SADC_Prefixes!$A$2:$B$20, 2, FALSE),"Non SADC/DX"))</f>
        <v/>
      </c>
    </row>
    <row r="714" spans="13:18" x14ac:dyDescent="0.15">
      <c r="M714" s="10" t="str">
        <f>IF(D714="","",IF(OR(NOT(ISNA(VLOOKUP(LEFT(D714,3),SADC_Prefixes!$A$1:$B$21,2,FALSE))),NOT(ISNA(VLOOKUP(LEFT(D714,2),SADC_Prefixes!$A$1:$B$21,2,FALSE)))),IF(OR(E714="30m",E714="60m"),2,1),0))</f>
        <v/>
      </c>
      <c r="N714" s="10" t="str">
        <f>IF(D714="","",IF(AND(COUNTIFS($D$2:D714,D714,$E$2:E714,E714,$F$2:F714,F714)=1,M714&gt;0),M714,0))</f>
        <v/>
      </c>
      <c r="O714" s="10" t="str">
        <f>IF(AND(D714&lt;&gt;"",COUNTIFS($D$2:D714,D714,$E$2:E714,E714,$F$2:F714,F714)&gt;1),"Dupe","")</f>
        <v/>
      </c>
      <c r="P714" s="10" t="str">
        <f>IF(J714="","",IF(AND(NOT(ISNA(MATCH(J714,SADC_Prefixes!$F$1:$F$83,0))),COUNTIF($J$2:J714,J714)=1),1,""))</f>
        <v/>
      </c>
      <c r="Q714" s="10" t="str">
        <f>IF(D714="","",IF(AND(NOT(ISNA(MATCH(LEFT(D714,2), SADC_Prefixes!A:A, 0))),COUNTIF($D$2:D714, LEFT(D714,2)&amp;"*")=1),1,""))</f>
        <v/>
      </c>
      <c r="R714" s="10" t="str">
        <f>IF(D714="","",_xlfn.IFNA(VLOOKUP(LEFT(D714,2), SADC_Prefixes!$A$2:$B$20, 2, FALSE),"Non SADC/DX"))</f>
        <v/>
      </c>
    </row>
    <row r="715" spans="13:18" x14ac:dyDescent="0.15">
      <c r="M715" s="10" t="str">
        <f>IF(D715="","",IF(OR(NOT(ISNA(VLOOKUP(LEFT(D715,3),SADC_Prefixes!$A$1:$B$21,2,FALSE))),NOT(ISNA(VLOOKUP(LEFT(D715,2),SADC_Prefixes!$A$1:$B$21,2,FALSE)))),IF(OR(E715="30m",E715="60m"),2,1),0))</f>
        <v/>
      </c>
      <c r="N715" s="10" t="str">
        <f>IF(D715="","",IF(AND(COUNTIFS($D$2:D715,D715,$E$2:E715,E715,$F$2:F715,F715)=1,M715&gt;0),M715,0))</f>
        <v/>
      </c>
      <c r="O715" s="10" t="str">
        <f>IF(AND(D715&lt;&gt;"",COUNTIFS($D$2:D715,D715,$E$2:E715,E715,$F$2:F715,F715)&gt;1),"Dupe","")</f>
        <v/>
      </c>
      <c r="P715" s="10" t="str">
        <f>IF(J715="","",IF(AND(NOT(ISNA(MATCH(J715,SADC_Prefixes!$F$1:$F$83,0))),COUNTIF($J$2:J715,J715)=1),1,""))</f>
        <v/>
      </c>
      <c r="Q715" s="10" t="str">
        <f>IF(D715="","",IF(AND(NOT(ISNA(MATCH(LEFT(D715,2), SADC_Prefixes!A:A, 0))),COUNTIF($D$2:D715, LEFT(D715,2)&amp;"*")=1),1,""))</f>
        <v/>
      </c>
      <c r="R715" s="10" t="str">
        <f>IF(D715="","",_xlfn.IFNA(VLOOKUP(LEFT(D715,2), SADC_Prefixes!$A$2:$B$20, 2, FALSE),"Non SADC/DX"))</f>
        <v/>
      </c>
    </row>
    <row r="716" spans="13:18" x14ac:dyDescent="0.15">
      <c r="M716" s="10" t="str">
        <f>IF(D716="","",IF(OR(NOT(ISNA(VLOOKUP(LEFT(D716,3),SADC_Prefixes!$A$1:$B$21,2,FALSE))),NOT(ISNA(VLOOKUP(LEFT(D716,2),SADC_Prefixes!$A$1:$B$21,2,FALSE)))),IF(OR(E716="30m",E716="60m"),2,1),0))</f>
        <v/>
      </c>
      <c r="N716" s="10" t="str">
        <f>IF(D716="","",IF(AND(COUNTIFS($D$2:D716,D716,$E$2:E716,E716,$F$2:F716,F716)=1,M716&gt;0),M716,0))</f>
        <v/>
      </c>
      <c r="O716" s="10" t="str">
        <f>IF(AND(D716&lt;&gt;"",COUNTIFS($D$2:D716,D716,$E$2:E716,E716,$F$2:F716,F716)&gt;1),"Dupe","")</f>
        <v/>
      </c>
      <c r="P716" s="10" t="str">
        <f>IF(J716="","",IF(AND(NOT(ISNA(MATCH(J716,SADC_Prefixes!$F$1:$F$83,0))),COUNTIF($J$2:J716,J716)=1),1,""))</f>
        <v/>
      </c>
      <c r="Q716" s="10" t="str">
        <f>IF(D716="","",IF(AND(NOT(ISNA(MATCH(LEFT(D716,2), SADC_Prefixes!A:A, 0))),COUNTIF($D$2:D716, LEFT(D716,2)&amp;"*")=1),1,""))</f>
        <v/>
      </c>
      <c r="R716" s="10" t="str">
        <f>IF(D716="","",_xlfn.IFNA(VLOOKUP(LEFT(D716,2), SADC_Prefixes!$A$2:$B$20, 2, FALSE),"Non SADC/DX"))</f>
        <v/>
      </c>
    </row>
    <row r="717" spans="13:18" x14ac:dyDescent="0.15">
      <c r="M717" s="10" t="str">
        <f>IF(D717="","",IF(OR(NOT(ISNA(VLOOKUP(LEFT(D717,3),SADC_Prefixes!$A$1:$B$21,2,FALSE))),NOT(ISNA(VLOOKUP(LEFT(D717,2),SADC_Prefixes!$A$1:$B$21,2,FALSE)))),IF(OR(E717="30m",E717="60m"),2,1),0))</f>
        <v/>
      </c>
      <c r="N717" s="10" t="str">
        <f>IF(D717="","",IF(AND(COUNTIFS($D$2:D717,D717,$E$2:E717,E717,$F$2:F717,F717)=1,M717&gt;0),M717,0))</f>
        <v/>
      </c>
      <c r="O717" s="10" t="str">
        <f>IF(AND(D717&lt;&gt;"",COUNTIFS($D$2:D717,D717,$E$2:E717,E717,$F$2:F717,F717)&gt;1),"Dupe","")</f>
        <v/>
      </c>
      <c r="P717" s="10" t="str">
        <f>IF(J717="","",IF(AND(NOT(ISNA(MATCH(J717,SADC_Prefixes!$F$1:$F$83,0))),COUNTIF($J$2:J717,J717)=1),1,""))</f>
        <v/>
      </c>
      <c r="Q717" s="10" t="str">
        <f>IF(D717="","",IF(AND(NOT(ISNA(MATCH(LEFT(D717,2), SADC_Prefixes!A:A, 0))),COUNTIF($D$2:D717, LEFT(D717,2)&amp;"*")=1),1,""))</f>
        <v/>
      </c>
      <c r="R717" s="10" t="str">
        <f>IF(D717="","",_xlfn.IFNA(VLOOKUP(LEFT(D717,2), SADC_Prefixes!$A$2:$B$20, 2, FALSE),"Non SADC/DX"))</f>
        <v/>
      </c>
    </row>
    <row r="718" spans="13:18" x14ac:dyDescent="0.15">
      <c r="M718" s="10" t="str">
        <f>IF(D718="","",IF(OR(NOT(ISNA(VLOOKUP(LEFT(D718,3),SADC_Prefixes!$A$1:$B$21,2,FALSE))),NOT(ISNA(VLOOKUP(LEFT(D718,2),SADC_Prefixes!$A$1:$B$21,2,FALSE)))),IF(OR(E718="30m",E718="60m"),2,1),0))</f>
        <v/>
      </c>
      <c r="N718" s="10" t="str">
        <f>IF(D718="","",IF(AND(COUNTIFS($D$2:D718,D718,$E$2:E718,E718,$F$2:F718,F718)=1,M718&gt;0),M718,0))</f>
        <v/>
      </c>
      <c r="O718" s="10" t="str">
        <f>IF(AND(D718&lt;&gt;"",COUNTIFS($D$2:D718,D718,$E$2:E718,E718,$F$2:F718,F718)&gt;1),"Dupe","")</f>
        <v/>
      </c>
      <c r="P718" s="10" t="str">
        <f>IF(J718="","",IF(AND(NOT(ISNA(MATCH(J718,SADC_Prefixes!$F$1:$F$83,0))),COUNTIF($J$2:J718,J718)=1),1,""))</f>
        <v/>
      </c>
      <c r="Q718" s="10" t="str">
        <f>IF(D718="","",IF(AND(NOT(ISNA(MATCH(LEFT(D718,2), SADC_Prefixes!A:A, 0))),COUNTIF($D$2:D718, LEFT(D718,2)&amp;"*")=1),1,""))</f>
        <v/>
      </c>
      <c r="R718" s="10" t="str">
        <f>IF(D718="","",_xlfn.IFNA(VLOOKUP(LEFT(D718,2), SADC_Prefixes!$A$2:$B$20, 2, FALSE),"Non SADC/DX"))</f>
        <v/>
      </c>
    </row>
    <row r="719" spans="13:18" x14ac:dyDescent="0.15">
      <c r="M719" s="10" t="str">
        <f>IF(D719="","",IF(OR(NOT(ISNA(VLOOKUP(LEFT(D719,3),SADC_Prefixes!$A$1:$B$21,2,FALSE))),NOT(ISNA(VLOOKUP(LEFT(D719,2),SADC_Prefixes!$A$1:$B$21,2,FALSE)))),IF(OR(E719="30m",E719="60m"),2,1),0))</f>
        <v/>
      </c>
      <c r="N719" s="10" t="str">
        <f>IF(D719="","",IF(AND(COUNTIFS($D$2:D719,D719,$E$2:E719,E719,$F$2:F719,F719)=1,M719&gt;0),M719,0))</f>
        <v/>
      </c>
      <c r="O719" s="10" t="str">
        <f>IF(AND(D719&lt;&gt;"",COUNTIFS($D$2:D719,D719,$E$2:E719,E719,$F$2:F719,F719)&gt;1),"Dupe","")</f>
        <v/>
      </c>
      <c r="P719" s="10" t="str">
        <f>IF(J719="","",IF(AND(NOT(ISNA(MATCH(J719,SADC_Prefixes!$F$1:$F$83,0))),COUNTIF($J$2:J719,J719)=1),1,""))</f>
        <v/>
      </c>
      <c r="Q719" s="10" t="str">
        <f>IF(D719="","",IF(AND(NOT(ISNA(MATCH(LEFT(D719,2), SADC_Prefixes!A:A, 0))),COUNTIF($D$2:D719, LEFT(D719,2)&amp;"*")=1),1,""))</f>
        <v/>
      </c>
      <c r="R719" s="10" t="str">
        <f>IF(D719="","",_xlfn.IFNA(VLOOKUP(LEFT(D719,2), SADC_Prefixes!$A$2:$B$20, 2, FALSE),"Non SADC/DX"))</f>
        <v/>
      </c>
    </row>
    <row r="720" spans="13:18" x14ac:dyDescent="0.15">
      <c r="M720" s="10" t="str">
        <f>IF(D720="","",IF(OR(NOT(ISNA(VLOOKUP(LEFT(D720,3),SADC_Prefixes!$A$1:$B$21,2,FALSE))),NOT(ISNA(VLOOKUP(LEFT(D720,2),SADC_Prefixes!$A$1:$B$21,2,FALSE)))),IF(OR(E720="30m",E720="60m"),2,1),0))</f>
        <v/>
      </c>
      <c r="N720" s="10" t="str">
        <f>IF(D720="","",IF(AND(COUNTIFS($D$2:D720,D720,$E$2:E720,E720,$F$2:F720,F720)=1,M720&gt;0),M720,0))</f>
        <v/>
      </c>
      <c r="O720" s="10" t="str">
        <f>IF(AND(D720&lt;&gt;"",COUNTIFS($D$2:D720,D720,$E$2:E720,E720,$F$2:F720,F720)&gt;1),"Dupe","")</f>
        <v/>
      </c>
      <c r="P720" s="10" t="str">
        <f>IF(J720="","",IF(AND(NOT(ISNA(MATCH(J720,SADC_Prefixes!$F$1:$F$83,0))),COUNTIF($J$2:J720,J720)=1),1,""))</f>
        <v/>
      </c>
      <c r="Q720" s="10" t="str">
        <f>IF(D720="","",IF(AND(NOT(ISNA(MATCH(LEFT(D720,2), SADC_Prefixes!A:A, 0))),COUNTIF($D$2:D720, LEFT(D720,2)&amp;"*")=1),1,""))</f>
        <v/>
      </c>
      <c r="R720" s="10" t="str">
        <f>IF(D720="","",_xlfn.IFNA(VLOOKUP(LEFT(D720,2), SADC_Prefixes!$A$2:$B$20, 2, FALSE),"Non SADC/DX"))</f>
        <v/>
      </c>
    </row>
    <row r="721" spans="13:18" x14ac:dyDescent="0.15">
      <c r="M721" s="10" t="str">
        <f>IF(D721="","",IF(OR(NOT(ISNA(VLOOKUP(LEFT(D721,3),SADC_Prefixes!$A$1:$B$21,2,FALSE))),NOT(ISNA(VLOOKUP(LEFT(D721,2),SADC_Prefixes!$A$1:$B$21,2,FALSE)))),IF(OR(E721="30m",E721="60m"),2,1),0))</f>
        <v/>
      </c>
      <c r="N721" s="10" t="str">
        <f>IF(D721="","",IF(AND(COUNTIFS($D$2:D721,D721,$E$2:E721,E721,$F$2:F721,F721)=1,M721&gt;0),M721,0))</f>
        <v/>
      </c>
      <c r="O721" s="10" t="str">
        <f>IF(AND(D721&lt;&gt;"",COUNTIFS($D$2:D721,D721,$E$2:E721,E721,$F$2:F721,F721)&gt;1),"Dupe","")</f>
        <v/>
      </c>
      <c r="P721" s="10" t="str">
        <f>IF(J721="","",IF(AND(NOT(ISNA(MATCH(J721,SADC_Prefixes!$F$1:$F$83,0))),COUNTIF($J$2:J721,J721)=1),1,""))</f>
        <v/>
      </c>
      <c r="Q721" s="10" t="str">
        <f>IF(D721="","",IF(AND(NOT(ISNA(MATCH(LEFT(D721,2), SADC_Prefixes!A:A, 0))),COUNTIF($D$2:D721, LEFT(D721,2)&amp;"*")=1),1,""))</f>
        <v/>
      </c>
      <c r="R721" s="10" t="str">
        <f>IF(D721="","",_xlfn.IFNA(VLOOKUP(LEFT(D721,2), SADC_Prefixes!$A$2:$B$20, 2, FALSE),"Non SADC/DX"))</f>
        <v/>
      </c>
    </row>
    <row r="722" spans="13:18" x14ac:dyDescent="0.15">
      <c r="M722" s="10" t="str">
        <f>IF(D722="","",IF(OR(NOT(ISNA(VLOOKUP(LEFT(D722,3),SADC_Prefixes!$A$1:$B$21,2,FALSE))),NOT(ISNA(VLOOKUP(LEFT(D722,2),SADC_Prefixes!$A$1:$B$21,2,FALSE)))),IF(OR(E722="30m",E722="60m"),2,1),0))</f>
        <v/>
      </c>
      <c r="N722" s="10" t="str">
        <f>IF(D722="","",IF(AND(COUNTIFS($D$2:D722,D722,$E$2:E722,E722,$F$2:F722,F722)=1,M722&gt;0),M722,0))</f>
        <v/>
      </c>
      <c r="O722" s="10" t="str">
        <f>IF(AND(D722&lt;&gt;"",COUNTIFS($D$2:D722,D722,$E$2:E722,E722,$F$2:F722,F722)&gt;1),"Dupe","")</f>
        <v/>
      </c>
      <c r="P722" s="10" t="str">
        <f>IF(J722="","",IF(AND(NOT(ISNA(MATCH(J722,SADC_Prefixes!$F$1:$F$83,0))),COUNTIF($J$2:J722,J722)=1),1,""))</f>
        <v/>
      </c>
      <c r="Q722" s="10" t="str">
        <f>IF(D722="","",IF(AND(NOT(ISNA(MATCH(LEFT(D722,2), SADC_Prefixes!A:A, 0))),COUNTIF($D$2:D722, LEFT(D722,2)&amp;"*")=1),1,""))</f>
        <v/>
      </c>
      <c r="R722" s="10" t="str">
        <f>IF(D722="","",_xlfn.IFNA(VLOOKUP(LEFT(D722,2), SADC_Prefixes!$A$2:$B$20, 2, FALSE),"Non SADC/DX"))</f>
        <v/>
      </c>
    </row>
    <row r="723" spans="13:18" x14ac:dyDescent="0.15">
      <c r="M723" s="10" t="str">
        <f>IF(D723="","",IF(OR(NOT(ISNA(VLOOKUP(LEFT(D723,3),SADC_Prefixes!$A$1:$B$21,2,FALSE))),NOT(ISNA(VLOOKUP(LEFT(D723,2),SADC_Prefixes!$A$1:$B$21,2,FALSE)))),IF(OR(E723="30m",E723="60m"),2,1),0))</f>
        <v/>
      </c>
      <c r="N723" s="10" t="str">
        <f>IF(D723="","",IF(AND(COUNTIFS($D$2:D723,D723,$E$2:E723,E723,$F$2:F723,F723)=1,M723&gt;0),M723,0))</f>
        <v/>
      </c>
      <c r="O723" s="10" t="str">
        <f>IF(AND(D723&lt;&gt;"",COUNTIFS($D$2:D723,D723,$E$2:E723,E723,$F$2:F723,F723)&gt;1),"Dupe","")</f>
        <v/>
      </c>
      <c r="P723" s="10" t="str">
        <f>IF(J723="","",IF(AND(NOT(ISNA(MATCH(J723,SADC_Prefixes!$F$1:$F$83,0))),COUNTIF($J$2:J723,J723)=1),1,""))</f>
        <v/>
      </c>
      <c r="Q723" s="10" t="str">
        <f>IF(D723="","",IF(AND(NOT(ISNA(MATCH(LEFT(D723,2), SADC_Prefixes!A:A, 0))),COUNTIF($D$2:D723, LEFT(D723,2)&amp;"*")=1),1,""))</f>
        <v/>
      </c>
      <c r="R723" s="10" t="str">
        <f>IF(D723="","",_xlfn.IFNA(VLOOKUP(LEFT(D723,2), SADC_Prefixes!$A$2:$B$20, 2, FALSE),"Non SADC/DX"))</f>
        <v/>
      </c>
    </row>
    <row r="724" spans="13:18" x14ac:dyDescent="0.15">
      <c r="M724" s="10" t="str">
        <f>IF(D724="","",IF(OR(NOT(ISNA(VLOOKUP(LEFT(D724,3),SADC_Prefixes!$A$1:$B$21,2,FALSE))),NOT(ISNA(VLOOKUP(LEFT(D724,2),SADC_Prefixes!$A$1:$B$21,2,FALSE)))),IF(OR(E724="30m",E724="60m"),2,1),0))</f>
        <v/>
      </c>
      <c r="N724" s="10" t="str">
        <f>IF(D724="","",IF(AND(COUNTIFS($D$2:D724,D724,$E$2:E724,E724,$F$2:F724,F724)=1,M724&gt;0),M724,0))</f>
        <v/>
      </c>
      <c r="O724" s="10" t="str">
        <f>IF(AND(D724&lt;&gt;"",COUNTIFS($D$2:D724,D724,$E$2:E724,E724,$F$2:F724,F724)&gt;1),"Dupe","")</f>
        <v/>
      </c>
      <c r="P724" s="10" t="str">
        <f>IF(J724="","",IF(AND(NOT(ISNA(MATCH(J724,SADC_Prefixes!$F$1:$F$83,0))),COUNTIF($J$2:J724,J724)=1),1,""))</f>
        <v/>
      </c>
      <c r="Q724" s="10" t="str">
        <f>IF(D724="","",IF(AND(NOT(ISNA(MATCH(LEFT(D724,2), SADC_Prefixes!A:A, 0))),COUNTIF($D$2:D724, LEFT(D724,2)&amp;"*")=1),1,""))</f>
        <v/>
      </c>
      <c r="R724" s="10" t="str">
        <f>IF(D724="","",_xlfn.IFNA(VLOOKUP(LEFT(D724,2), SADC_Prefixes!$A$2:$B$20, 2, FALSE),"Non SADC/DX"))</f>
        <v/>
      </c>
    </row>
    <row r="725" spans="13:18" x14ac:dyDescent="0.15">
      <c r="M725" s="10" t="str">
        <f>IF(D725="","",IF(OR(NOT(ISNA(VLOOKUP(LEFT(D725,3),SADC_Prefixes!$A$1:$B$21,2,FALSE))),NOT(ISNA(VLOOKUP(LEFT(D725,2),SADC_Prefixes!$A$1:$B$21,2,FALSE)))),IF(OR(E725="30m",E725="60m"),2,1),0))</f>
        <v/>
      </c>
      <c r="N725" s="10" t="str">
        <f>IF(D725="","",IF(AND(COUNTIFS($D$2:D725,D725,$E$2:E725,E725,$F$2:F725,F725)=1,M725&gt;0),M725,0))</f>
        <v/>
      </c>
      <c r="O725" s="10" t="str">
        <f>IF(AND(D725&lt;&gt;"",COUNTIFS($D$2:D725,D725,$E$2:E725,E725,$F$2:F725,F725)&gt;1),"Dupe","")</f>
        <v/>
      </c>
      <c r="P725" s="10" t="str">
        <f>IF(J725="","",IF(AND(NOT(ISNA(MATCH(J725,SADC_Prefixes!$F$1:$F$83,0))),COUNTIF($J$2:J725,J725)=1),1,""))</f>
        <v/>
      </c>
      <c r="Q725" s="10" t="str">
        <f>IF(D725="","",IF(AND(NOT(ISNA(MATCH(LEFT(D725,2), SADC_Prefixes!A:A, 0))),COUNTIF($D$2:D725, LEFT(D725,2)&amp;"*")=1),1,""))</f>
        <v/>
      </c>
      <c r="R725" s="10" t="str">
        <f>IF(D725="","",_xlfn.IFNA(VLOOKUP(LEFT(D725,2), SADC_Prefixes!$A$2:$B$20, 2, FALSE),"Non SADC/DX"))</f>
        <v/>
      </c>
    </row>
    <row r="726" spans="13:18" x14ac:dyDescent="0.15">
      <c r="M726" s="10" t="str">
        <f>IF(D726="","",IF(OR(NOT(ISNA(VLOOKUP(LEFT(D726,3),SADC_Prefixes!$A$1:$B$21,2,FALSE))),NOT(ISNA(VLOOKUP(LEFT(D726,2),SADC_Prefixes!$A$1:$B$21,2,FALSE)))),IF(OR(E726="30m",E726="60m"),2,1),0))</f>
        <v/>
      </c>
      <c r="N726" s="10" t="str">
        <f>IF(D726="","",IF(AND(COUNTIFS($D$2:D726,D726,$E$2:E726,E726,$F$2:F726,F726)=1,M726&gt;0),M726,0))</f>
        <v/>
      </c>
      <c r="O726" s="10" t="str">
        <f>IF(AND(D726&lt;&gt;"",COUNTIFS($D$2:D726,D726,$E$2:E726,E726,$F$2:F726,F726)&gt;1),"Dupe","")</f>
        <v/>
      </c>
      <c r="P726" s="10" t="str">
        <f>IF(J726="","",IF(AND(NOT(ISNA(MATCH(J726,SADC_Prefixes!$F$1:$F$83,0))),COUNTIF($J$2:J726,J726)=1),1,""))</f>
        <v/>
      </c>
      <c r="Q726" s="10" t="str">
        <f>IF(D726="","",IF(AND(NOT(ISNA(MATCH(LEFT(D726,2), SADC_Prefixes!A:A, 0))),COUNTIF($D$2:D726, LEFT(D726,2)&amp;"*")=1),1,""))</f>
        <v/>
      </c>
      <c r="R726" s="10" t="str">
        <f>IF(D726="","",_xlfn.IFNA(VLOOKUP(LEFT(D726,2), SADC_Prefixes!$A$2:$B$20, 2, FALSE),"Non SADC/DX"))</f>
        <v/>
      </c>
    </row>
    <row r="727" spans="13:18" x14ac:dyDescent="0.15">
      <c r="M727" s="10" t="str">
        <f>IF(D727="","",IF(OR(NOT(ISNA(VLOOKUP(LEFT(D727,3),SADC_Prefixes!$A$1:$B$21,2,FALSE))),NOT(ISNA(VLOOKUP(LEFT(D727,2),SADC_Prefixes!$A$1:$B$21,2,FALSE)))),IF(OR(E727="30m",E727="60m"),2,1),0))</f>
        <v/>
      </c>
      <c r="N727" s="10" t="str">
        <f>IF(D727="","",IF(AND(COUNTIFS($D$2:D727,D727,$E$2:E727,E727,$F$2:F727,F727)=1,M727&gt;0),M727,0))</f>
        <v/>
      </c>
      <c r="O727" s="10" t="str">
        <f>IF(AND(D727&lt;&gt;"",COUNTIFS($D$2:D727,D727,$E$2:E727,E727,$F$2:F727,F727)&gt;1),"Dupe","")</f>
        <v/>
      </c>
      <c r="P727" s="10" t="str">
        <f>IF(J727="","",IF(AND(NOT(ISNA(MATCH(J727,SADC_Prefixes!$F$1:$F$83,0))),COUNTIF($J$2:J727,J727)=1),1,""))</f>
        <v/>
      </c>
      <c r="Q727" s="10" t="str">
        <f>IF(D727="","",IF(AND(NOT(ISNA(MATCH(LEFT(D727,2), SADC_Prefixes!A:A, 0))),COUNTIF($D$2:D727, LEFT(D727,2)&amp;"*")=1),1,""))</f>
        <v/>
      </c>
      <c r="R727" s="10" t="str">
        <f>IF(D727="","",_xlfn.IFNA(VLOOKUP(LEFT(D727,2), SADC_Prefixes!$A$2:$B$20, 2, FALSE),"Non SADC/DX"))</f>
        <v/>
      </c>
    </row>
    <row r="728" spans="13:18" x14ac:dyDescent="0.15">
      <c r="M728" s="10" t="str">
        <f>IF(D728="","",IF(OR(NOT(ISNA(VLOOKUP(LEFT(D728,3),SADC_Prefixes!$A$1:$B$21,2,FALSE))),NOT(ISNA(VLOOKUP(LEFT(D728,2),SADC_Prefixes!$A$1:$B$21,2,FALSE)))),IF(OR(E728="30m",E728="60m"),2,1),0))</f>
        <v/>
      </c>
      <c r="N728" s="10" t="str">
        <f>IF(D728="","",IF(AND(COUNTIFS($D$2:D728,D728,$E$2:E728,E728,$F$2:F728,F728)=1,M728&gt;0),M728,0))</f>
        <v/>
      </c>
      <c r="O728" s="10" t="str">
        <f>IF(AND(D728&lt;&gt;"",COUNTIFS($D$2:D728,D728,$E$2:E728,E728,$F$2:F728,F728)&gt;1),"Dupe","")</f>
        <v/>
      </c>
      <c r="P728" s="10" t="str">
        <f>IF(J728="","",IF(AND(NOT(ISNA(MATCH(J728,SADC_Prefixes!$F$1:$F$83,0))),COUNTIF($J$2:J728,J728)=1),1,""))</f>
        <v/>
      </c>
      <c r="Q728" s="10" t="str">
        <f>IF(D728="","",IF(AND(NOT(ISNA(MATCH(LEFT(D728,2), SADC_Prefixes!A:A, 0))),COUNTIF($D$2:D728, LEFT(D728,2)&amp;"*")=1),1,""))</f>
        <v/>
      </c>
      <c r="R728" s="10" t="str">
        <f>IF(D728="","",_xlfn.IFNA(VLOOKUP(LEFT(D728,2), SADC_Prefixes!$A$2:$B$20, 2, FALSE),"Non SADC/DX"))</f>
        <v/>
      </c>
    </row>
    <row r="729" spans="13:18" x14ac:dyDescent="0.15">
      <c r="M729" s="10" t="str">
        <f>IF(D729="","",IF(OR(NOT(ISNA(VLOOKUP(LEFT(D729,3),SADC_Prefixes!$A$1:$B$21,2,FALSE))),NOT(ISNA(VLOOKUP(LEFT(D729,2),SADC_Prefixes!$A$1:$B$21,2,FALSE)))),IF(OR(E729="30m",E729="60m"),2,1),0))</f>
        <v/>
      </c>
      <c r="N729" s="10" t="str">
        <f>IF(D729="","",IF(AND(COUNTIFS($D$2:D729,D729,$E$2:E729,E729,$F$2:F729,F729)=1,M729&gt;0),M729,0))</f>
        <v/>
      </c>
      <c r="O729" s="10" t="str">
        <f>IF(AND(D729&lt;&gt;"",COUNTIFS($D$2:D729,D729,$E$2:E729,E729,$F$2:F729,F729)&gt;1),"Dupe","")</f>
        <v/>
      </c>
      <c r="P729" s="10" t="str">
        <f>IF(J729="","",IF(AND(NOT(ISNA(MATCH(J729,SADC_Prefixes!$F$1:$F$83,0))),COUNTIF($J$2:J729,J729)=1),1,""))</f>
        <v/>
      </c>
      <c r="Q729" s="10" t="str">
        <f>IF(D729="","",IF(AND(NOT(ISNA(MATCH(LEFT(D729,2), SADC_Prefixes!A:A, 0))),COUNTIF($D$2:D729, LEFT(D729,2)&amp;"*")=1),1,""))</f>
        <v/>
      </c>
      <c r="R729" s="10" t="str">
        <f>IF(D729="","",_xlfn.IFNA(VLOOKUP(LEFT(D729,2), SADC_Prefixes!$A$2:$B$20, 2, FALSE),"Non SADC/DX"))</f>
        <v/>
      </c>
    </row>
    <row r="730" spans="13:18" x14ac:dyDescent="0.15">
      <c r="M730" s="10" t="str">
        <f>IF(D730="","",IF(OR(NOT(ISNA(VLOOKUP(LEFT(D730,3),SADC_Prefixes!$A$1:$B$21,2,FALSE))),NOT(ISNA(VLOOKUP(LEFT(D730,2),SADC_Prefixes!$A$1:$B$21,2,FALSE)))),IF(OR(E730="30m",E730="60m"),2,1),0))</f>
        <v/>
      </c>
      <c r="N730" s="10" t="str">
        <f>IF(D730="","",IF(AND(COUNTIFS($D$2:D730,D730,$E$2:E730,E730,$F$2:F730,F730)=1,M730&gt;0),M730,0))</f>
        <v/>
      </c>
      <c r="O730" s="10" t="str">
        <f>IF(AND(D730&lt;&gt;"",COUNTIFS($D$2:D730,D730,$E$2:E730,E730,$F$2:F730,F730)&gt;1),"Dupe","")</f>
        <v/>
      </c>
      <c r="P730" s="10" t="str">
        <f>IF(J730="","",IF(AND(NOT(ISNA(MATCH(J730,SADC_Prefixes!$F$1:$F$83,0))),COUNTIF($J$2:J730,J730)=1),1,""))</f>
        <v/>
      </c>
      <c r="Q730" s="10" t="str">
        <f>IF(D730="","",IF(AND(NOT(ISNA(MATCH(LEFT(D730,2), SADC_Prefixes!A:A, 0))),COUNTIF($D$2:D730, LEFT(D730,2)&amp;"*")=1),1,""))</f>
        <v/>
      </c>
      <c r="R730" s="10" t="str">
        <f>IF(D730="","",_xlfn.IFNA(VLOOKUP(LEFT(D730,2), SADC_Prefixes!$A$2:$B$20, 2, FALSE),"Non SADC/DX"))</f>
        <v/>
      </c>
    </row>
    <row r="731" spans="13:18" x14ac:dyDescent="0.15">
      <c r="M731" s="10" t="str">
        <f>IF(D731="","",IF(OR(NOT(ISNA(VLOOKUP(LEFT(D731,3),SADC_Prefixes!$A$1:$B$21,2,FALSE))),NOT(ISNA(VLOOKUP(LEFT(D731,2),SADC_Prefixes!$A$1:$B$21,2,FALSE)))),IF(OR(E731="30m",E731="60m"),2,1),0))</f>
        <v/>
      </c>
      <c r="N731" s="10" t="str">
        <f>IF(D731="","",IF(AND(COUNTIFS($D$2:D731,D731,$E$2:E731,E731,$F$2:F731,F731)=1,M731&gt;0),M731,0))</f>
        <v/>
      </c>
      <c r="O731" s="10" t="str">
        <f>IF(AND(D731&lt;&gt;"",COUNTIFS($D$2:D731,D731,$E$2:E731,E731,$F$2:F731,F731)&gt;1),"Dupe","")</f>
        <v/>
      </c>
      <c r="P731" s="10" t="str">
        <f>IF(J731="","",IF(AND(NOT(ISNA(MATCH(J731,SADC_Prefixes!$F$1:$F$83,0))),COUNTIF($J$2:J731,J731)=1),1,""))</f>
        <v/>
      </c>
      <c r="Q731" s="10" t="str">
        <f>IF(D731="","",IF(AND(NOT(ISNA(MATCH(LEFT(D731,2), SADC_Prefixes!A:A, 0))),COUNTIF($D$2:D731, LEFT(D731,2)&amp;"*")=1),1,""))</f>
        <v/>
      </c>
      <c r="R731" s="10" t="str">
        <f>IF(D731="","",_xlfn.IFNA(VLOOKUP(LEFT(D731,2), SADC_Prefixes!$A$2:$B$20, 2, FALSE),"Non SADC/DX"))</f>
        <v/>
      </c>
    </row>
    <row r="732" spans="13:18" x14ac:dyDescent="0.15">
      <c r="M732" s="10" t="str">
        <f>IF(D732="","",IF(OR(NOT(ISNA(VLOOKUP(LEFT(D732,3),SADC_Prefixes!$A$1:$B$21,2,FALSE))),NOT(ISNA(VLOOKUP(LEFT(D732,2),SADC_Prefixes!$A$1:$B$21,2,FALSE)))),IF(OR(E732="30m",E732="60m"),2,1),0))</f>
        <v/>
      </c>
      <c r="N732" s="10" t="str">
        <f>IF(D732="","",IF(AND(COUNTIFS($D$2:D732,D732,$E$2:E732,E732,$F$2:F732,F732)=1,M732&gt;0),M732,0))</f>
        <v/>
      </c>
      <c r="O732" s="10" t="str">
        <f>IF(AND(D732&lt;&gt;"",COUNTIFS($D$2:D732,D732,$E$2:E732,E732,$F$2:F732,F732)&gt;1),"Dupe","")</f>
        <v/>
      </c>
      <c r="P732" s="10" t="str">
        <f>IF(J732="","",IF(AND(NOT(ISNA(MATCH(J732,SADC_Prefixes!$F$1:$F$83,0))),COUNTIF($J$2:J732,J732)=1),1,""))</f>
        <v/>
      </c>
      <c r="Q732" s="10" t="str">
        <f>IF(D732="","",IF(AND(NOT(ISNA(MATCH(LEFT(D732,2), SADC_Prefixes!A:A, 0))),COUNTIF($D$2:D732, LEFT(D732,2)&amp;"*")=1),1,""))</f>
        <v/>
      </c>
      <c r="R732" s="10" t="str">
        <f>IF(D732="","",_xlfn.IFNA(VLOOKUP(LEFT(D732,2), SADC_Prefixes!$A$2:$B$20, 2, FALSE),"Non SADC/DX"))</f>
        <v/>
      </c>
    </row>
    <row r="733" spans="13:18" x14ac:dyDescent="0.15">
      <c r="M733" s="10" t="str">
        <f>IF(D733="","",IF(OR(NOT(ISNA(VLOOKUP(LEFT(D733,3),SADC_Prefixes!$A$1:$B$21,2,FALSE))),NOT(ISNA(VLOOKUP(LEFT(D733,2),SADC_Prefixes!$A$1:$B$21,2,FALSE)))),IF(OR(E733="30m",E733="60m"),2,1),0))</f>
        <v/>
      </c>
      <c r="N733" s="10" t="str">
        <f>IF(D733="","",IF(AND(COUNTIFS($D$2:D733,D733,$E$2:E733,E733,$F$2:F733,F733)=1,M733&gt;0),M733,0))</f>
        <v/>
      </c>
      <c r="O733" s="10" t="str">
        <f>IF(AND(D733&lt;&gt;"",COUNTIFS($D$2:D733,D733,$E$2:E733,E733,$F$2:F733,F733)&gt;1),"Dupe","")</f>
        <v/>
      </c>
      <c r="P733" s="10" t="str">
        <f>IF(J733="","",IF(AND(NOT(ISNA(MATCH(J733,SADC_Prefixes!$F$1:$F$83,0))),COUNTIF($J$2:J733,J733)=1),1,""))</f>
        <v/>
      </c>
      <c r="Q733" s="10" t="str">
        <f>IF(D733="","",IF(AND(NOT(ISNA(MATCH(LEFT(D733,2), SADC_Prefixes!A:A, 0))),COUNTIF($D$2:D733, LEFT(D733,2)&amp;"*")=1),1,""))</f>
        <v/>
      </c>
      <c r="R733" s="10" t="str">
        <f>IF(D733="","",_xlfn.IFNA(VLOOKUP(LEFT(D733,2), SADC_Prefixes!$A$2:$B$20, 2, FALSE),"Non SADC/DX"))</f>
        <v/>
      </c>
    </row>
    <row r="734" spans="13:18" x14ac:dyDescent="0.15">
      <c r="M734" s="10" t="str">
        <f>IF(D734="","",IF(OR(NOT(ISNA(VLOOKUP(LEFT(D734,3),SADC_Prefixes!$A$1:$B$21,2,FALSE))),NOT(ISNA(VLOOKUP(LEFT(D734,2),SADC_Prefixes!$A$1:$B$21,2,FALSE)))),IF(OR(E734="30m",E734="60m"),2,1),0))</f>
        <v/>
      </c>
      <c r="N734" s="10" t="str">
        <f>IF(D734="","",IF(AND(COUNTIFS($D$2:D734,D734,$E$2:E734,E734,$F$2:F734,F734)=1,M734&gt;0),M734,0))</f>
        <v/>
      </c>
      <c r="O734" s="10" t="str">
        <f>IF(AND(D734&lt;&gt;"",COUNTIFS($D$2:D734,D734,$E$2:E734,E734,$F$2:F734,F734)&gt;1),"Dupe","")</f>
        <v/>
      </c>
      <c r="P734" s="10" t="str">
        <f>IF(J734="","",IF(AND(NOT(ISNA(MATCH(J734,SADC_Prefixes!$F$1:$F$83,0))),COUNTIF($J$2:J734,J734)=1),1,""))</f>
        <v/>
      </c>
      <c r="Q734" s="10" t="str">
        <f>IF(D734="","",IF(AND(NOT(ISNA(MATCH(LEFT(D734,2), SADC_Prefixes!A:A, 0))),COUNTIF($D$2:D734, LEFT(D734,2)&amp;"*")=1),1,""))</f>
        <v/>
      </c>
      <c r="R734" s="10" t="str">
        <f>IF(D734="","",_xlfn.IFNA(VLOOKUP(LEFT(D734,2), SADC_Prefixes!$A$2:$B$20, 2, FALSE),"Non SADC/DX"))</f>
        <v/>
      </c>
    </row>
    <row r="735" spans="13:18" x14ac:dyDescent="0.15">
      <c r="M735" s="10" t="str">
        <f>IF(D735="","",IF(OR(NOT(ISNA(VLOOKUP(LEFT(D735,3),SADC_Prefixes!$A$1:$B$21,2,FALSE))),NOT(ISNA(VLOOKUP(LEFT(D735,2),SADC_Prefixes!$A$1:$B$21,2,FALSE)))),IF(OR(E735="30m",E735="60m"),2,1),0))</f>
        <v/>
      </c>
      <c r="N735" s="10" t="str">
        <f>IF(D735="","",IF(AND(COUNTIFS($D$2:D735,D735,$E$2:E735,E735,$F$2:F735,F735)=1,M735&gt;0),M735,0))</f>
        <v/>
      </c>
      <c r="O735" s="10" t="str">
        <f>IF(AND(D735&lt;&gt;"",COUNTIFS($D$2:D735,D735,$E$2:E735,E735,$F$2:F735,F735)&gt;1),"Dupe","")</f>
        <v/>
      </c>
      <c r="P735" s="10" t="str">
        <f>IF(J735="","",IF(AND(NOT(ISNA(MATCH(J735,SADC_Prefixes!$F$1:$F$83,0))),COUNTIF($J$2:J735,J735)=1),1,""))</f>
        <v/>
      </c>
      <c r="Q735" s="10" t="str">
        <f>IF(D735="","",IF(AND(NOT(ISNA(MATCH(LEFT(D735,2), SADC_Prefixes!A:A, 0))),COUNTIF($D$2:D735, LEFT(D735,2)&amp;"*")=1),1,""))</f>
        <v/>
      </c>
      <c r="R735" s="10" t="str">
        <f>IF(D735="","",_xlfn.IFNA(VLOOKUP(LEFT(D735,2), SADC_Prefixes!$A$2:$B$20, 2, FALSE),"Non SADC/DX"))</f>
        <v/>
      </c>
    </row>
    <row r="736" spans="13:18" x14ac:dyDescent="0.15">
      <c r="M736" s="10" t="str">
        <f>IF(D736="","",IF(OR(NOT(ISNA(VLOOKUP(LEFT(D736,3),SADC_Prefixes!$A$1:$B$21,2,FALSE))),NOT(ISNA(VLOOKUP(LEFT(D736,2),SADC_Prefixes!$A$1:$B$21,2,FALSE)))),IF(OR(E736="30m",E736="60m"),2,1),0))</f>
        <v/>
      </c>
      <c r="N736" s="10" t="str">
        <f>IF(D736="","",IF(AND(COUNTIFS($D$2:D736,D736,$E$2:E736,E736,$F$2:F736,F736)=1,M736&gt;0),M736,0))</f>
        <v/>
      </c>
      <c r="O736" s="10" t="str">
        <f>IF(AND(D736&lt;&gt;"",COUNTIFS($D$2:D736,D736,$E$2:E736,E736,$F$2:F736,F736)&gt;1),"Dupe","")</f>
        <v/>
      </c>
      <c r="P736" s="10" t="str">
        <f>IF(J736="","",IF(AND(NOT(ISNA(MATCH(J736,SADC_Prefixes!$F$1:$F$83,0))),COUNTIF($J$2:J736,J736)=1),1,""))</f>
        <v/>
      </c>
      <c r="Q736" s="10" t="str">
        <f>IF(D736="","",IF(AND(NOT(ISNA(MATCH(LEFT(D736,2), SADC_Prefixes!A:A, 0))),COUNTIF($D$2:D736, LEFT(D736,2)&amp;"*")=1),1,""))</f>
        <v/>
      </c>
      <c r="R736" s="10" t="str">
        <f>IF(D736="","",_xlfn.IFNA(VLOOKUP(LEFT(D736,2), SADC_Prefixes!$A$2:$B$20, 2, FALSE),"Non SADC/DX"))</f>
        <v/>
      </c>
    </row>
    <row r="737" spans="13:18" x14ac:dyDescent="0.15">
      <c r="M737" s="10" t="str">
        <f>IF(D737="","",IF(OR(NOT(ISNA(VLOOKUP(LEFT(D737,3),SADC_Prefixes!$A$1:$B$21,2,FALSE))),NOT(ISNA(VLOOKUP(LEFT(D737,2),SADC_Prefixes!$A$1:$B$21,2,FALSE)))),IF(OR(E737="30m",E737="60m"),2,1),0))</f>
        <v/>
      </c>
      <c r="N737" s="10" t="str">
        <f>IF(D737="","",IF(AND(COUNTIFS($D$2:D737,D737,$E$2:E737,E737,$F$2:F737,F737)=1,M737&gt;0),M737,0))</f>
        <v/>
      </c>
      <c r="O737" s="10" t="str">
        <f>IF(AND(D737&lt;&gt;"",COUNTIFS($D$2:D737,D737,$E$2:E737,E737,$F$2:F737,F737)&gt;1),"Dupe","")</f>
        <v/>
      </c>
      <c r="P737" s="10" t="str">
        <f>IF(J737="","",IF(AND(NOT(ISNA(MATCH(J737,SADC_Prefixes!$F$1:$F$83,0))),COUNTIF($J$2:J737,J737)=1),1,""))</f>
        <v/>
      </c>
      <c r="Q737" s="10" t="str">
        <f>IF(D737="","",IF(AND(NOT(ISNA(MATCH(LEFT(D737,2), SADC_Prefixes!A:A, 0))),COUNTIF($D$2:D737, LEFT(D737,2)&amp;"*")=1),1,""))</f>
        <v/>
      </c>
      <c r="R737" s="10" t="str">
        <f>IF(D737="","",_xlfn.IFNA(VLOOKUP(LEFT(D737,2), SADC_Prefixes!$A$2:$B$20, 2, FALSE),"Non SADC/DX"))</f>
        <v/>
      </c>
    </row>
    <row r="738" spans="13:18" x14ac:dyDescent="0.15">
      <c r="M738" s="10" t="str">
        <f>IF(D738="","",IF(OR(NOT(ISNA(VLOOKUP(LEFT(D738,3),SADC_Prefixes!$A$1:$B$21,2,FALSE))),NOT(ISNA(VLOOKUP(LEFT(D738,2),SADC_Prefixes!$A$1:$B$21,2,FALSE)))),IF(OR(E738="30m",E738="60m"),2,1),0))</f>
        <v/>
      </c>
      <c r="N738" s="10" t="str">
        <f>IF(D738="","",IF(AND(COUNTIFS($D$2:D738,D738,$E$2:E738,E738,$F$2:F738,F738)=1,M738&gt;0),M738,0))</f>
        <v/>
      </c>
      <c r="O738" s="10" t="str">
        <f>IF(AND(D738&lt;&gt;"",COUNTIFS($D$2:D738,D738,$E$2:E738,E738,$F$2:F738,F738)&gt;1),"Dupe","")</f>
        <v/>
      </c>
      <c r="P738" s="10" t="str">
        <f>IF(J738="","",IF(AND(NOT(ISNA(MATCH(J738,SADC_Prefixes!$F$1:$F$83,0))),COUNTIF($J$2:J738,J738)=1),1,""))</f>
        <v/>
      </c>
      <c r="Q738" s="10" t="str">
        <f>IF(D738="","",IF(AND(NOT(ISNA(MATCH(LEFT(D738,2), SADC_Prefixes!A:A, 0))),COUNTIF($D$2:D738, LEFT(D738,2)&amp;"*")=1),1,""))</f>
        <v/>
      </c>
      <c r="R738" s="10" t="str">
        <f>IF(D738="","",_xlfn.IFNA(VLOOKUP(LEFT(D738,2), SADC_Prefixes!$A$2:$B$20, 2, FALSE),"Non SADC/DX"))</f>
        <v/>
      </c>
    </row>
    <row r="739" spans="13:18" x14ac:dyDescent="0.15">
      <c r="M739" s="10" t="str">
        <f>IF(D739="","",IF(OR(NOT(ISNA(VLOOKUP(LEFT(D739,3),SADC_Prefixes!$A$1:$B$21,2,FALSE))),NOT(ISNA(VLOOKUP(LEFT(D739,2),SADC_Prefixes!$A$1:$B$21,2,FALSE)))),IF(OR(E739="30m",E739="60m"),2,1),0))</f>
        <v/>
      </c>
      <c r="N739" s="10" t="str">
        <f>IF(D739="","",IF(AND(COUNTIFS($D$2:D739,D739,$E$2:E739,E739,$F$2:F739,F739)=1,M739&gt;0),M739,0))</f>
        <v/>
      </c>
      <c r="O739" s="10" t="str">
        <f>IF(AND(D739&lt;&gt;"",COUNTIFS($D$2:D739,D739,$E$2:E739,E739,$F$2:F739,F739)&gt;1),"Dupe","")</f>
        <v/>
      </c>
      <c r="P739" s="10" t="str">
        <f>IF(J739="","",IF(AND(NOT(ISNA(MATCH(J739,SADC_Prefixes!$F$1:$F$83,0))),COUNTIF($J$2:J739,J739)=1),1,""))</f>
        <v/>
      </c>
      <c r="Q739" s="10" t="str">
        <f>IF(D739="","",IF(AND(NOT(ISNA(MATCH(LEFT(D739,2), SADC_Prefixes!A:A, 0))),COUNTIF($D$2:D739, LEFT(D739,2)&amp;"*")=1),1,""))</f>
        <v/>
      </c>
      <c r="R739" s="10" t="str">
        <f>IF(D739="","",_xlfn.IFNA(VLOOKUP(LEFT(D739,2), SADC_Prefixes!$A$2:$B$20, 2, FALSE),"Non SADC/DX"))</f>
        <v/>
      </c>
    </row>
    <row r="740" spans="13:18" x14ac:dyDescent="0.15">
      <c r="M740" s="10" t="str">
        <f>IF(D740="","",IF(OR(NOT(ISNA(VLOOKUP(LEFT(D740,3),SADC_Prefixes!$A$1:$B$21,2,FALSE))),NOT(ISNA(VLOOKUP(LEFT(D740,2),SADC_Prefixes!$A$1:$B$21,2,FALSE)))),IF(OR(E740="30m",E740="60m"),2,1),0))</f>
        <v/>
      </c>
      <c r="N740" s="10" t="str">
        <f>IF(D740="","",IF(AND(COUNTIFS($D$2:D740,D740,$E$2:E740,E740,$F$2:F740,F740)=1,M740&gt;0),M740,0))</f>
        <v/>
      </c>
      <c r="O740" s="10" t="str">
        <f>IF(AND(D740&lt;&gt;"",COUNTIFS($D$2:D740,D740,$E$2:E740,E740,$F$2:F740,F740)&gt;1),"Dupe","")</f>
        <v/>
      </c>
      <c r="P740" s="10" t="str">
        <f>IF(J740="","",IF(AND(NOT(ISNA(MATCH(J740,SADC_Prefixes!$F$1:$F$83,0))),COUNTIF($J$2:J740,J740)=1),1,""))</f>
        <v/>
      </c>
      <c r="Q740" s="10" t="str">
        <f>IF(D740="","",IF(AND(NOT(ISNA(MATCH(LEFT(D740,2), SADC_Prefixes!A:A, 0))),COUNTIF($D$2:D740, LEFT(D740,2)&amp;"*")=1),1,""))</f>
        <v/>
      </c>
      <c r="R740" s="10" t="str">
        <f>IF(D740="","",_xlfn.IFNA(VLOOKUP(LEFT(D740,2), SADC_Prefixes!$A$2:$B$20, 2, FALSE),"Non SADC/DX"))</f>
        <v/>
      </c>
    </row>
    <row r="741" spans="13:18" x14ac:dyDescent="0.15">
      <c r="M741" s="10" t="str">
        <f>IF(D741="","",IF(OR(NOT(ISNA(VLOOKUP(LEFT(D741,3),SADC_Prefixes!$A$1:$B$21,2,FALSE))),NOT(ISNA(VLOOKUP(LEFT(D741,2),SADC_Prefixes!$A$1:$B$21,2,FALSE)))),IF(OR(E741="30m",E741="60m"),2,1),0))</f>
        <v/>
      </c>
      <c r="N741" s="10" t="str">
        <f>IF(D741="","",IF(AND(COUNTIFS($D$2:D741,D741,$E$2:E741,E741,$F$2:F741,F741)=1,M741&gt;0),M741,0))</f>
        <v/>
      </c>
      <c r="O741" s="10" t="str">
        <f>IF(AND(D741&lt;&gt;"",COUNTIFS($D$2:D741,D741,$E$2:E741,E741,$F$2:F741,F741)&gt;1),"Dupe","")</f>
        <v/>
      </c>
      <c r="P741" s="10" t="str">
        <f>IF(J741="","",IF(AND(NOT(ISNA(MATCH(J741,SADC_Prefixes!$F$1:$F$83,0))),COUNTIF($J$2:J741,J741)=1),1,""))</f>
        <v/>
      </c>
      <c r="Q741" s="10" t="str">
        <f>IF(D741="","",IF(AND(NOT(ISNA(MATCH(LEFT(D741,2), SADC_Prefixes!A:A, 0))),COUNTIF($D$2:D741, LEFT(D741,2)&amp;"*")=1),1,""))</f>
        <v/>
      </c>
      <c r="R741" s="10" t="str">
        <f>IF(D741="","",_xlfn.IFNA(VLOOKUP(LEFT(D741,2), SADC_Prefixes!$A$2:$B$20, 2, FALSE),"Non SADC/DX"))</f>
        <v/>
      </c>
    </row>
    <row r="742" spans="13:18" x14ac:dyDescent="0.15">
      <c r="M742" s="10" t="str">
        <f>IF(D742="","",IF(OR(NOT(ISNA(VLOOKUP(LEFT(D742,3),SADC_Prefixes!$A$1:$B$21,2,FALSE))),NOT(ISNA(VLOOKUP(LEFT(D742,2),SADC_Prefixes!$A$1:$B$21,2,FALSE)))),IF(OR(E742="30m",E742="60m"),2,1),0))</f>
        <v/>
      </c>
      <c r="N742" s="10" t="str">
        <f>IF(D742="","",IF(AND(COUNTIFS($D$2:D742,D742,$E$2:E742,E742,$F$2:F742,F742)=1,M742&gt;0),M742,0))</f>
        <v/>
      </c>
      <c r="O742" s="10" t="str">
        <f>IF(AND(D742&lt;&gt;"",COUNTIFS($D$2:D742,D742,$E$2:E742,E742,$F$2:F742,F742)&gt;1),"Dupe","")</f>
        <v/>
      </c>
      <c r="P742" s="10" t="str">
        <f>IF(J742="","",IF(AND(NOT(ISNA(MATCH(J742,SADC_Prefixes!$F$1:$F$83,0))),COUNTIF($J$2:J742,J742)=1),1,""))</f>
        <v/>
      </c>
      <c r="Q742" s="10" t="str">
        <f>IF(D742="","",IF(AND(NOT(ISNA(MATCH(LEFT(D742,2), SADC_Prefixes!A:A, 0))),COUNTIF($D$2:D742, LEFT(D742,2)&amp;"*")=1),1,""))</f>
        <v/>
      </c>
      <c r="R742" s="10" t="str">
        <f>IF(D742="","",_xlfn.IFNA(VLOOKUP(LEFT(D742,2), SADC_Prefixes!$A$2:$B$20, 2, FALSE),"Non SADC/DX"))</f>
        <v/>
      </c>
    </row>
    <row r="743" spans="13:18" x14ac:dyDescent="0.15">
      <c r="M743" s="10" t="str">
        <f>IF(D743="","",IF(OR(NOT(ISNA(VLOOKUP(LEFT(D743,3),SADC_Prefixes!$A$1:$B$21,2,FALSE))),NOT(ISNA(VLOOKUP(LEFT(D743,2),SADC_Prefixes!$A$1:$B$21,2,FALSE)))),IF(OR(E743="30m",E743="60m"),2,1),0))</f>
        <v/>
      </c>
      <c r="N743" s="10" t="str">
        <f>IF(D743="","",IF(AND(COUNTIFS($D$2:D743,D743,$E$2:E743,E743,$F$2:F743,F743)=1,M743&gt;0),M743,0))</f>
        <v/>
      </c>
      <c r="O743" s="10" t="str">
        <f>IF(AND(D743&lt;&gt;"",COUNTIFS($D$2:D743,D743,$E$2:E743,E743,$F$2:F743,F743)&gt;1),"Dupe","")</f>
        <v/>
      </c>
      <c r="P743" s="10" t="str">
        <f>IF(J743="","",IF(AND(NOT(ISNA(MATCH(J743,SADC_Prefixes!$F$1:$F$83,0))),COUNTIF($J$2:J743,J743)=1),1,""))</f>
        <v/>
      </c>
      <c r="Q743" s="10" t="str">
        <f>IF(D743="","",IF(AND(NOT(ISNA(MATCH(LEFT(D743,2), SADC_Prefixes!A:A, 0))),COUNTIF($D$2:D743, LEFT(D743,2)&amp;"*")=1),1,""))</f>
        <v/>
      </c>
      <c r="R743" s="10" t="str">
        <f>IF(D743="","",_xlfn.IFNA(VLOOKUP(LEFT(D743,2), SADC_Prefixes!$A$2:$B$20, 2, FALSE),"Non SADC/DX"))</f>
        <v/>
      </c>
    </row>
    <row r="744" spans="13:18" x14ac:dyDescent="0.15">
      <c r="M744" s="10" t="str">
        <f>IF(D744="","",IF(OR(NOT(ISNA(VLOOKUP(LEFT(D744,3),SADC_Prefixes!$A$1:$B$21,2,FALSE))),NOT(ISNA(VLOOKUP(LEFT(D744,2),SADC_Prefixes!$A$1:$B$21,2,FALSE)))),IF(OR(E744="30m",E744="60m"),2,1),0))</f>
        <v/>
      </c>
      <c r="N744" s="10" t="str">
        <f>IF(D744="","",IF(AND(COUNTIFS($D$2:D744,D744,$E$2:E744,E744,$F$2:F744,F744)=1,M744&gt;0),M744,0))</f>
        <v/>
      </c>
      <c r="O744" s="10" t="str">
        <f>IF(AND(D744&lt;&gt;"",COUNTIFS($D$2:D744,D744,$E$2:E744,E744,$F$2:F744,F744)&gt;1),"Dupe","")</f>
        <v/>
      </c>
      <c r="P744" s="10" t="str">
        <f>IF(J744="","",IF(AND(NOT(ISNA(MATCH(J744,SADC_Prefixes!$F$1:$F$83,0))),COUNTIF($J$2:J744,J744)=1),1,""))</f>
        <v/>
      </c>
      <c r="Q744" s="10" t="str">
        <f>IF(D744="","",IF(AND(NOT(ISNA(MATCH(LEFT(D744,2), SADC_Prefixes!A:A, 0))),COUNTIF($D$2:D744, LEFT(D744,2)&amp;"*")=1),1,""))</f>
        <v/>
      </c>
      <c r="R744" s="10" t="str">
        <f>IF(D744="","",_xlfn.IFNA(VLOOKUP(LEFT(D744,2), SADC_Prefixes!$A$2:$B$20, 2, FALSE),"Non SADC/DX"))</f>
        <v/>
      </c>
    </row>
    <row r="745" spans="13:18" x14ac:dyDescent="0.15">
      <c r="M745" s="10" t="str">
        <f>IF(D745="","",IF(OR(NOT(ISNA(VLOOKUP(LEFT(D745,3),SADC_Prefixes!$A$1:$B$21,2,FALSE))),NOT(ISNA(VLOOKUP(LEFT(D745,2),SADC_Prefixes!$A$1:$B$21,2,FALSE)))),IF(OR(E745="30m",E745="60m"),2,1),0))</f>
        <v/>
      </c>
      <c r="N745" s="10" t="str">
        <f>IF(D745="","",IF(AND(COUNTIFS($D$2:D745,D745,$E$2:E745,E745,$F$2:F745,F745)=1,M745&gt;0),M745,0))</f>
        <v/>
      </c>
      <c r="O745" s="10" t="str">
        <f>IF(AND(D745&lt;&gt;"",COUNTIFS($D$2:D745,D745,$E$2:E745,E745,$F$2:F745,F745)&gt;1),"Dupe","")</f>
        <v/>
      </c>
      <c r="P745" s="10" t="str">
        <f>IF(J745="","",IF(AND(NOT(ISNA(MATCH(J745,SADC_Prefixes!$F$1:$F$83,0))),COUNTIF($J$2:J745,J745)=1),1,""))</f>
        <v/>
      </c>
      <c r="Q745" s="10" t="str">
        <f>IF(D745="","",IF(AND(NOT(ISNA(MATCH(LEFT(D745,2), SADC_Prefixes!A:A, 0))),COUNTIF($D$2:D745, LEFT(D745,2)&amp;"*")=1),1,""))</f>
        <v/>
      </c>
      <c r="R745" s="10" t="str">
        <f>IF(D745="","",_xlfn.IFNA(VLOOKUP(LEFT(D745,2), SADC_Prefixes!$A$2:$B$20, 2, FALSE),"Non SADC/DX"))</f>
        <v/>
      </c>
    </row>
    <row r="746" spans="13:18" x14ac:dyDescent="0.15">
      <c r="M746" s="10" t="str">
        <f>IF(D746="","",IF(OR(NOT(ISNA(VLOOKUP(LEFT(D746,3),SADC_Prefixes!$A$1:$B$21,2,FALSE))),NOT(ISNA(VLOOKUP(LEFT(D746,2),SADC_Prefixes!$A$1:$B$21,2,FALSE)))),IF(OR(E746="30m",E746="60m"),2,1),0))</f>
        <v/>
      </c>
      <c r="N746" s="10" t="str">
        <f>IF(D746="","",IF(AND(COUNTIFS($D$2:D746,D746,$E$2:E746,E746,$F$2:F746,F746)=1,M746&gt;0),M746,0))</f>
        <v/>
      </c>
      <c r="O746" s="10" t="str">
        <f>IF(AND(D746&lt;&gt;"",COUNTIFS($D$2:D746,D746,$E$2:E746,E746,$F$2:F746,F746)&gt;1),"Dupe","")</f>
        <v/>
      </c>
      <c r="P746" s="10" t="str">
        <f>IF(J746="","",IF(AND(NOT(ISNA(MATCH(J746,SADC_Prefixes!$F$1:$F$83,0))),COUNTIF($J$2:J746,J746)=1),1,""))</f>
        <v/>
      </c>
      <c r="Q746" s="10" t="str">
        <f>IF(D746="","",IF(AND(NOT(ISNA(MATCH(LEFT(D746,2), SADC_Prefixes!A:A, 0))),COUNTIF($D$2:D746, LEFT(D746,2)&amp;"*")=1),1,""))</f>
        <v/>
      </c>
      <c r="R746" s="10" t="str">
        <f>IF(D746="","",_xlfn.IFNA(VLOOKUP(LEFT(D746,2), SADC_Prefixes!$A$2:$B$20, 2, FALSE),"Non SADC/DX"))</f>
        <v/>
      </c>
    </row>
    <row r="747" spans="13:18" x14ac:dyDescent="0.15">
      <c r="M747" s="10" t="str">
        <f>IF(D747="","",IF(OR(NOT(ISNA(VLOOKUP(LEFT(D747,3),SADC_Prefixes!$A$1:$B$21,2,FALSE))),NOT(ISNA(VLOOKUP(LEFT(D747,2),SADC_Prefixes!$A$1:$B$21,2,FALSE)))),IF(OR(E747="30m",E747="60m"),2,1),0))</f>
        <v/>
      </c>
      <c r="N747" s="10" t="str">
        <f>IF(D747="","",IF(AND(COUNTIFS($D$2:D747,D747,$E$2:E747,E747,$F$2:F747,F747)=1,M747&gt;0),M747,0))</f>
        <v/>
      </c>
      <c r="O747" s="10" t="str">
        <f>IF(AND(D747&lt;&gt;"",COUNTIFS($D$2:D747,D747,$E$2:E747,E747,$F$2:F747,F747)&gt;1),"Dupe","")</f>
        <v/>
      </c>
      <c r="P747" s="10" t="str">
        <f>IF(J747="","",IF(AND(NOT(ISNA(MATCH(J747,SADC_Prefixes!$F$1:$F$83,0))),COUNTIF($J$2:J747,J747)=1),1,""))</f>
        <v/>
      </c>
      <c r="Q747" s="10" t="str">
        <f>IF(D747="","",IF(AND(NOT(ISNA(MATCH(LEFT(D747,2), SADC_Prefixes!A:A, 0))),COUNTIF($D$2:D747, LEFT(D747,2)&amp;"*")=1),1,""))</f>
        <v/>
      </c>
      <c r="R747" s="10" t="str">
        <f>IF(D747="","",_xlfn.IFNA(VLOOKUP(LEFT(D747,2), SADC_Prefixes!$A$2:$B$20, 2, FALSE),"Non SADC/DX"))</f>
        <v/>
      </c>
    </row>
    <row r="748" spans="13:18" x14ac:dyDescent="0.15">
      <c r="M748" s="10" t="str">
        <f>IF(D748="","",IF(OR(NOT(ISNA(VLOOKUP(LEFT(D748,3),SADC_Prefixes!$A$1:$B$21,2,FALSE))),NOT(ISNA(VLOOKUP(LEFT(D748,2),SADC_Prefixes!$A$1:$B$21,2,FALSE)))),IF(OR(E748="30m",E748="60m"),2,1),0))</f>
        <v/>
      </c>
      <c r="N748" s="10" t="str">
        <f>IF(D748="","",IF(AND(COUNTIFS($D$2:D748,D748,$E$2:E748,E748,$F$2:F748,F748)=1,M748&gt;0),M748,0))</f>
        <v/>
      </c>
      <c r="O748" s="10" t="str">
        <f>IF(AND(D748&lt;&gt;"",COUNTIFS($D$2:D748,D748,$E$2:E748,E748,$F$2:F748,F748)&gt;1),"Dupe","")</f>
        <v/>
      </c>
      <c r="P748" s="10" t="str">
        <f>IF(J748="","",IF(AND(NOT(ISNA(MATCH(J748,SADC_Prefixes!$F$1:$F$83,0))),COUNTIF($J$2:J748,J748)=1),1,""))</f>
        <v/>
      </c>
      <c r="Q748" s="10" t="str">
        <f>IF(D748="","",IF(AND(NOT(ISNA(MATCH(LEFT(D748,2), SADC_Prefixes!A:A, 0))),COUNTIF($D$2:D748, LEFT(D748,2)&amp;"*")=1),1,""))</f>
        <v/>
      </c>
      <c r="R748" s="10" t="str">
        <f>IF(D748="","",_xlfn.IFNA(VLOOKUP(LEFT(D748,2), SADC_Prefixes!$A$2:$B$20, 2, FALSE),"Non SADC/DX"))</f>
        <v/>
      </c>
    </row>
    <row r="749" spans="13:18" x14ac:dyDescent="0.15">
      <c r="M749" s="10" t="str">
        <f>IF(D749="","",IF(OR(NOT(ISNA(VLOOKUP(LEFT(D749,3),SADC_Prefixes!$A$1:$B$21,2,FALSE))),NOT(ISNA(VLOOKUP(LEFT(D749,2),SADC_Prefixes!$A$1:$B$21,2,FALSE)))),IF(OR(E749="30m",E749="60m"),2,1),0))</f>
        <v/>
      </c>
      <c r="N749" s="10" t="str">
        <f>IF(D749="","",IF(AND(COUNTIFS($D$2:D749,D749,$E$2:E749,E749,$F$2:F749,F749)=1,M749&gt;0),M749,0))</f>
        <v/>
      </c>
      <c r="O749" s="10" t="str">
        <f>IF(AND(D749&lt;&gt;"",COUNTIFS($D$2:D749,D749,$E$2:E749,E749,$F$2:F749,F749)&gt;1),"Dupe","")</f>
        <v/>
      </c>
      <c r="P749" s="10" t="str">
        <f>IF(J749="","",IF(AND(NOT(ISNA(MATCH(J749,SADC_Prefixes!$F$1:$F$83,0))),COUNTIF($J$2:J749,J749)=1),1,""))</f>
        <v/>
      </c>
      <c r="Q749" s="10" t="str">
        <f>IF(D749="","",IF(AND(NOT(ISNA(MATCH(LEFT(D749,2), SADC_Prefixes!A:A, 0))),COUNTIF($D$2:D749, LEFT(D749,2)&amp;"*")=1),1,""))</f>
        <v/>
      </c>
      <c r="R749" s="10" t="str">
        <f>IF(D749="","",_xlfn.IFNA(VLOOKUP(LEFT(D749,2), SADC_Prefixes!$A$2:$B$20, 2, FALSE),"Non SADC/DX"))</f>
        <v/>
      </c>
    </row>
    <row r="750" spans="13:18" x14ac:dyDescent="0.15">
      <c r="M750" s="10" t="str">
        <f>IF(D750="","",IF(OR(NOT(ISNA(VLOOKUP(LEFT(D750,3),SADC_Prefixes!$A$1:$B$21,2,FALSE))),NOT(ISNA(VLOOKUP(LEFT(D750,2),SADC_Prefixes!$A$1:$B$21,2,FALSE)))),IF(OR(E750="30m",E750="60m"),2,1),0))</f>
        <v/>
      </c>
      <c r="N750" s="10" t="str">
        <f>IF(D750="","",IF(AND(COUNTIFS($D$2:D750,D750,$E$2:E750,E750,$F$2:F750,F750)=1,M750&gt;0),M750,0))</f>
        <v/>
      </c>
      <c r="O750" s="10" t="str">
        <f>IF(AND(D750&lt;&gt;"",COUNTIFS($D$2:D750,D750,$E$2:E750,E750,$F$2:F750,F750)&gt;1),"Dupe","")</f>
        <v/>
      </c>
      <c r="P750" s="10" t="str">
        <f>IF(J750="","",IF(AND(NOT(ISNA(MATCH(J750,SADC_Prefixes!$F$1:$F$83,0))),COUNTIF($J$2:J750,J750)=1),1,""))</f>
        <v/>
      </c>
      <c r="Q750" s="10" t="str">
        <f>IF(D750="","",IF(AND(NOT(ISNA(MATCH(LEFT(D750,2), SADC_Prefixes!A:A, 0))),COUNTIF($D$2:D750, LEFT(D750,2)&amp;"*")=1),1,""))</f>
        <v/>
      </c>
      <c r="R750" s="10" t="str">
        <f>IF(D750="","",_xlfn.IFNA(VLOOKUP(LEFT(D750,2), SADC_Prefixes!$A$2:$B$20, 2, FALSE),"Non SADC/DX"))</f>
        <v/>
      </c>
    </row>
    <row r="751" spans="13:18" x14ac:dyDescent="0.15">
      <c r="M751" s="10" t="str">
        <f>IF(D751="","",IF(OR(NOT(ISNA(VLOOKUP(LEFT(D751,3),SADC_Prefixes!$A$1:$B$21,2,FALSE))),NOT(ISNA(VLOOKUP(LEFT(D751,2),SADC_Prefixes!$A$1:$B$21,2,FALSE)))),IF(OR(E751="30m",E751="60m"),2,1),0))</f>
        <v/>
      </c>
      <c r="N751" s="10" t="str">
        <f>IF(D751="","",IF(AND(COUNTIFS($D$2:D751,D751,$E$2:E751,E751,$F$2:F751,F751)=1,M751&gt;0),M751,0))</f>
        <v/>
      </c>
      <c r="O751" s="10" t="str">
        <f>IF(AND(D751&lt;&gt;"",COUNTIFS($D$2:D751,D751,$E$2:E751,E751,$F$2:F751,F751)&gt;1),"Dupe","")</f>
        <v/>
      </c>
      <c r="P751" s="10" t="str">
        <f>IF(J751="","",IF(AND(NOT(ISNA(MATCH(J751,SADC_Prefixes!$F$1:$F$83,0))),COUNTIF($J$2:J751,J751)=1),1,""))</f>
        <v/>
      </c>
      <c r="Q751" s="10" t="str">
        <f>IF(D751="","",IF(AND(NOT(ISNA(MATCH(LEFT(D751,2), SADC_Prefixes!A:A, 0))),COUNTIF($D$2:D751, LEFT(D751,2)&amp;"*")=1),1,""))</f>
        <v/>
      </c>
      <c r="R751" s="10" t="str">
        <f>IF(D751="","",_xlfn.IFNA(VLOOKUP(LEFT(D751,2), SADC_Prefixes!$A$2:$B$20, 2, FALSE),"Non SADC/DX"))</f>
        <v/>
      </c>
    </row>
    <row r="752" spans="13:18" x14ac:dyDescent="0.15">
      <c r="M752" s="10" t="str">
        <f>IF(D752="","",IF(OR(NOT(ISNA(VLOOKUP(LEFT(D752,3),SADC_Prefixes!$A$1:$B$21,2,FALSE))),NOT(ISNA(VLOOKUP(LEFT(D752,2),SADC_Prefixes!$A$1:$B$21,2,FALSE)))),IF(OR(E752="30m",E752="60m"),2,1),0))</f>
        <v/>
      </c>
      <c r="N752" s="10" t="str">
        <f>IF(D752="","",IF(AND(COUNTIFS($D$2:D752,D752,$E$2:E752,E752,$F$2:F752,F752)=1,M752&gt;0),M752,0))</f>
        <v/>
      </c>
      <c r="O752" s="10" t="str">
        <f>IF(AND(D752&lt;&gt;"",COUNTIFS($D$2:D752,D752,$E$2:E752,E752,$F$2:F752,F752)&gt;1),"Dupe","")</f>
        <v/>
      </c>
      <c r="P752" s="10" t="str">
        <f>IF(J752="","",IF(AND(NOT(ISNA(MATCH(J752,SADC_Prefixes!$F$1:$F$83,0))),COUNTIF($J$2:J752,J752)=1),1,""))</f>
        <v/>
      </c>
      <c r="Q752" s="10" t="str">
        <f>IF(D752="","",IF(AND(NOT(ISNA(MATCH(LEFT(D752,2), SADC_Prefixes!A:A, 0))),COUNTIF($D$2:D752, LEFT(D752,2)&amp;"*")=1),1,""))</f>
        <v/>
      </c>
      <c r="R752" s="10" t="str">
        <f>IF(D752="","",_xlfn.IFNA(VLOOKUP(LEFT(D752,2), SADC_Prefixes!$A$2:$B$20, 2, FALSE),"Non SADC/DX"))</f>
        <v/>
      </c>
    </row>
    <row r="753" spans="13:18" x14ac:dyDescent="0.15">
      <c r="M753" s="10" t="str">
        <f>IF(D753="","",IF(OR(NOT(ISNA(VLOOKUP(LEFT(D753,3),SADC_Prefixes!$A$1:$B$21,2,FALSE))),NOT(ISNA(VLOOKUP(LEFT(D753,2),SADC_Prefixes!$A$1:$B$21,2,FALSE)))),IF(OR(E753="30m",E753="60m"),2,1),0))</f>
        <v/>
      </c>
      <c r="N753" s="10" t="str">
        <f>IF(D753="","",IF(AND(COUNTIFS($D$2:D753,D753,$E$2:E753,E753,$F$2:F753,F753)=1,M753&gt;0),M753,0))</f>
        <v/>
      </c>
      <c r="O753" s="10" t="str">
        <f>IF(AND(D753&lt;&gt;"",COUNTIFS($D$2:D753,D753,$E$2:E753,E753,$F$2:F753,F753)&gt;1),"Dupe","")</f>
        <v/>
      </c>
      <c r="P753" s="10" t="str">
        <f>IF(J753="","",IF(AND(NOT(ISNA(MATCH(J753,SADC_Prefixes!$F$1:$F$83,0))),COUNTIF($J$2:J753,J753)=1),1,""))</f>
        <v/>
      </c>
      <c r="Q753" s="10" t="str">
        <f>IF(D753="","",IF(AND(NOT(ISNA(MATCH(LEFT(D753,2), SADC_Prefixes!A:A, 0))),COUNTIF($D$2:D753, LEFT(D753,2)&amp;"*")=1),1,""))</f>
        <v/>
      </c>
      <c r="R753" s="10" t="str">
        <f>IF(D753="","",_xlfn.IFNA(VLOOKUP(LEFT(D753,2), SADC_Prefixes!$A$2:$B$20, 2, FALSE),"Non SADC/DX"))</f>
        <v/>
      </c>
    </row>
    <row r="754" spans="13:18" x14ac:dyDescent="0.15">
      <c r="M754" s="10" t="str">
        <f>IF(D754="","",IF(OR(NOT(ISNA(VLOOKUP(LEFT(D754,3),SADC_Prefixes!$A$1:$B$21,2,FALSE))),NOT(ISNA(VLOOKUP(LEFT(D754,2),SADC_Prefixes!$A$1:$B$21,2,FALSE)))),IF(OR(E754="30m",E754="60m"),2,1),0))</f>
        <v/>
      </c>
      <c r="N754" s="10" t="str">
        <f>IF(D754="","",IF(AND(COUNTIFS($D$2:D754,D754,$E$2:E754,E754,$F$2:F754,F754)=1,M754&gt;0),M754,0))</f>
        <v/>
      </c>
      <c r="O754" s="10" t="str">
        <f>IF(AND(D754&lt;&gt;"",COUNTIFS($D$2:D754,D754,$E$2:E754,E754,$F$2:F754,F754)&gt;1),"Dupe","")</f>
        <v/>
      </c>
      <c r="P754" s="10" t="str">
        <f>IF(J754="","",IF(AND(NOT(ISNA(MATCH(J754,SADC_Prefixes!$F$1:$F$83,0))),COUNTIF($J$2:J754,J754)=1),1,""))</f>
        <v/>
      </c>
      <c r="Q754" s="10" t="str">
        <f>IF(D754="","",IF(AND(NOT(ISNA(MATCH(LEFT(D754,2), SADC_Prefixes!A:A, 0))),COUNTIF($D$2:D754, LEFT(D754,2)&amp;"*")=1),1,""))</f>
        <v/>
      </c>
      <c r="R754" s="10" t="str">
        <f>IF(D754="","",_xlfn.IFNA(VLOOKUP(LEFT(D754,2), SADC_Prefixes!$A$2:$B$20, 2, FALSE),"Non SADC/DX"))</f>
        <v/>
      </c>
    </row>
    <row r="755" spans="13:18" x14ac:dyDescent="0.15">
      <c r="M755" s="10" t="str">
        <f>IF(D755="","",IF(OR(NOT(ISNA(VLOOKUP(LEFT(D755,3),SADC_Prefixes!$A$1:$B$21,2,FALSE))),NOT(ISNA(VLOOKUP(LEFT(D755,2),SADC_Prefixes!$A$1:$B$21,2,FALSE)))),IF(OR(E755="30m",E755="60m"),2,1),0))</f>
        <v/>
      </c>
      <c r="N755" s="10" t="str">
        <f>IF(D755="","",IF(AND(COUNTIFS($D$2:D755,D755,$E$2:E755,E755,$F$2:F755,F755)=1,M755&gt;0),M755,0))</f>
        <v/>
      </c>
      <c r="O755" s="10" t="str">
        <f>IF(AND(D755&lt;&gt;"",COUNTIFS($D$2:D755,D755,$E$2:E755,E755,$F$2:F755,F755)&gt;1),"Dupe","")</f>
        <v/>
      </c>
      <c r="P755" s="10" t="str">
        <f>IF(J755="","",IF(AND(NOT(ISNA(MATCH(J755,SADC_Prefixes!$F$1:$F$83,0))),COUNTIF($J$2:J755,J755)=1),1,""))</f>
        <v/>
      </c>
      <c r="Q755" s="10" t="str">
        <f>IF(D755="","",IF(AND(NOT(ISNA(MATCH(LEFT(D755,2), SADC_Prefixes!A:A, 0))),COUNTIF($D$2:D755, LEFT(D755,2)&amp;"*")=1),1,""))</f>
        <v/>
      </c>
      <c r="R755" s="10" t="str">
        <f>IF(D755="","",_xlfn.IFNA(VLOOKUP(LEFT(D755,2), SADC_Prefixes!$A$2:$B$20, 2, FALSE),"Non SADC/DX"))</f>
        <v/>
      </c>
    </row>
    <row r="756" spans="13:18" x14ac:dyDescent="0.15">
      <c r="M756" s="10" t="str">
        <f>IF(D756="","",IF(OR(NOT(ISNA(VLOOKUP(LEFT(D756,3),SADC_Prefixes!$A$1:$B$21,2,FALSE))),NOT(ISNA(VLOOKUP(LEFT(D756,2),SADC_Prefixes!$A$1:$B$21,2,FALSE)))),IF(OR(E756="30m",E756="60m"),2,1),0))</f>
        <v/>
      </c>
      <c r="N756" s="10" t="str">
        <f>IF(D756="","",IF(AND(COUNTIFS($D$2:D756,D756,$E$2:E756,E756,$F$2:F756,F756)=1,M756&gt;0),M756,0))</f>
        <v/>
      </c>
      <c r="O756" s="10" t="str">
        <f>IF(AND(D756&lt;&gt;"",COUNTIFS($D$2:D756,D756,$E$2:E756,E756,$F$2:F756,F756)&gt;1),"Dupe","")</f>
        <v/>
      </c>
      <c r="P756" s="10" t="str">
        <f>IF(J756="","",IF(AND(NOT(ISNA(MATCH(J756,SADC_Prefixes!$F$1:$F$83,0))),COUNTIF($J$2:J756,J756)=1),1,""))</f>
        <v/>
      </c>
      <c r="Q756" s="10" t="str">
        <f>IF(D756="","",IF(AND(NOT(ISNA(MATCH(LEFT(D756,2), SADC_Prefixes!A:A, 0))),COUNTIF($D$2:D756, LEFT(D756,2)&amp;"*")=1),1,""))</f>
        <v/>
      </c>
      <c r="R756" s="10" t="str">
        <f>IF(D756="","",_xlfn.IFNA(VLOOKUP(LEFT(D756,2), SADC_Prefixes!$A$2:$B$20, 2, FALSE),"Non SADC/DX"))</f>
        <v/>
      </c>
    </row>
    <row r="757" spans="13:18" x14ac:dyDescent="0.15">
      <c r="M757" s="10" t="str">
        <f>IF(D757="","",IF(OR(NOT(ISNA(VLOOKUP(LEFT(D757,3),SADC_Prefixes!$A$1:$B$21,2,FALSE))),NOT(ISNA(VLOOKUP(LEFT(D757,2),SADC_Prefixes!$A$1:$B$21,2,FALSE)))),IF(OR(E757="30m",E757="60m"),2,1),0))</f>
        <v/>
      </c>
      <c r="N757" s="10" t="str">
        <f>IF(D757="","",IF(AND(COUNTIFS($D$2:D757,D757,$E$2:E757,E757,$F$2:F757,F757)=1,M757&gt;0),M757,0))</f>
        <v/>
      </c>
      <c r="O757" s="10" t="str">
        <f>IF(AND(D757&lt;&gt;"",COUNTIFS($D$2:D757,D757,$E$2:E757,E757,$F$2:F757,F757)&gt;1),"Dupe","")</f>
        <v/>
      </c>
      <c r="P757" s="10" t="str">
        <f>IF(J757="","",IF(AND(NOT(ISNA(MATCH(J757,SADC_Prefixes!$F$1:$F$83,0))),COUNTIF($J$2:J757,J757)=1),1,""))</f>
        <v/>
      </c>
      <c r="Q757" s="10" t="str">
        <f>IF(D757="","",IF(AND(NOT(ISNA(MATCH(LEFT(D757,2), SADC_Prefixes!A:A, 0))),COUNTIF($D$2:D757, LEFT(D757,2)&amp;"*")=1),1,""))</f>
        <v/>
      </c>
      <c r="R757" s="10" t="str">
        <f>IF(D757="","",_xlfn.IFNA(VLOOKUP(LEFT(D757,2), SADC_Prefixes!$A$2:$B$20, 2, FALSE),"Non SADC/DX"))</f>
        <v/>
      </c>
    </row>
    <row r="758" spans="13:18" x14ac:dyDescent="0.15">
      <c r="M758" s="10" t="str">
        <f>IF(D758="","",IF(OR(NOT(ISNA(VLOOKUP(LEFT(D758,3),SADC_Prefixes!$A$1:$B$21,2,FALSE))),NOT(ISNA(VLOOKUP(LEFT(D758,2),SADC_Prefixes!$A$1:$B$21,2,FALSE)))),IF(OR(E758="30m",E758="60m"),2,1),0))</f>
        <v/>
      </c>
      <c r="N758" s="10" t="str">
        <f>IF(D758="","",IF(AND(COUNTIFS($D$2:D758,D758,$E$2:E758,E758,$F$2:F758,F758)=1,M758&gt;0),M758,0))</f>
        <v/>
      </c>
      <c r="O758" s="10" t="str">
        <f>IF(AND(D758&lt;&gt;"",COUNTIFS($D$2:D758,D758,$E$2:E758,E758,$F$2:F758,F758)&gt;1),"Dupe","")</f>
        <v/>
      </c>
      <c r="P758" s="10" t="str">
        <f>IF(J758="","",IF(AND(NOT(ISNA(MATCH(J758,SADC_Prefixes!$F$1:$F$83,0))),COUNTIF($J$2:J758,J758)=1),1,""))</f>
        <v/>
      </c>
      <c r="Q758" s="10" t="str">
        <f>IF(D758="","",IF(AND(NOT(ISNA(MATCH(LEFT(D758,2), SADC_Prefixes!A:A, 0))),COUNTIF($D$2:D758, LEFT(D758,2)&amp;"*")=1),1,""))</f>
        <v/>
      </c>
      <c r="R758" s="10" t="str">
        <f>IF(D758="","",_xlfn.IFNA(VLOOKUP(LEFT(D758,2), SADC_Prefixes!$A$2:$B$20, 2, FALSE),"Non SADC/DX"))</f>
        <v/>
      </c>
    </row>
    <row r="759" spans="13:18" x14ac:dyDescent="0.15">
      <c r="M759" s="10" t="str">
        <f>IF(D759="","",IF(OR(NOT(ISNA(VLOOKUP(LEFT(D759,3),SADC_Prefixes!$A$1:$B$21,2,FALSE))),NOT(ISNA(VLOOKUP(LEFT(D759,2),SADC_Prefixes!$A$1:$B$21,2,FALSE)))),IF(OR(E759="30m",E759="60m"),2,1),0))</f>
        <v/>
      </c>
      <c r="N759" s="10" t="str">
        <f>IF(D759="","",IF(AND(COUNTIFS($D$2:D759,D759,$E$2:E759,E759,$F$2:F759,F759)=1,M759&gt;0),M759,0))</f>
        <v/>
      </c>
      <c r="O759" s="10" t="str">
        <f>IF(AND(D759&lt;&gt;"",COUNTIFS($D$2:D759,D759,$E$2:E759,E759,$F$2:F759,F759)&gt;1),"Dupe","")</f>
        <v/>
      </c>
      <c r="P759" s="10" t="str">
        <f>IF(J759="","",IF(AND(NOT(ISNA(MATCH(J759,SADC_Prefixes!$F$1:$F$83,0))),COUNTIF($J$2:J759,J759)=1),1,""))</f>
        <v/>
      </c>
      <c r="Q759" s="10" t="str">
        <f>IF(D759="","",IF(AND(NOT(ISNA(MATCH(LEFT(D759,2), SADC_Prefixes!A:A, 0))),COUNTIF($D$2:D759, LEFT(D759,2)&amp;"*")=1),1,""))</f>
        <v/>
      </c>
      <c r="R759" s="10" t="str">
        <f>IF(D759="","",_xlfn.IFNA(VLOOKUP(LEFT(D759,2), SADC_Prefixes!$A$2:$B$20, 2, FALSE),"Non SADC/DX"))</f>
        <v/>
      </c>
    </row>
    <row r="760" spans="13:18" x14ac:dyDescent="0.15">
      <c r="M760" s="10" t="str">
        <f>IF(D760="","",IF(OR(NOT(ISNA(VLOOKUP(LEFT(D760,3),SADC_Prefixes!$A$1:$B$21,2,FALSE))),NOT(ISNA(VLOOKUP(LEFT(D760,2),SADC_Prefixes!$A$1:$B$21,2,FALSE)))),IF(OR(E760="30m",E760="60m"),2,1),0))</f>
        <v/>
      </c>
      <c r="N760" s="10" t="str">
        <f>IF(D760="","",IF(AND(COUNTIFS($D$2:D760,D760,$E$2:E760,E760,$F$2:F760,F760)=1,M760&gt;0),M760,0))</f>
        <v/>
      </c>
      <c r="O760" s="10" t="str">
        <f>IF(AND(D760&lt;&gt;"",COUNTIFS($D$2:D760,D760,$E$2:E760,E760,$F$2:F760,F760)&gt;1),"Dupe","")</f>
        <v/>
      </c>
      <c r="P760" s="10" t="str">
        <f>IF(J760="","",IF(AND(NOT(ISNA(MATCH(J760,SADC_Prefixes!$F$1:$F$83,0))),COUNTIF($J$2:J760,J760)=1),1,""))</f>
        <v/>
      </c>
      <c r="Q760" s="10" t="str">
        <f>IF(D760="","",IF(AND(NOT(ISNA(MATCH(LEFT(D760,2), SADC_Prefixes!A:A, 0))),COUNTIF($D$2:D760, LEFT(D760,2)&amp;"*")=1),1,""))</f>
        <v/>
      </c>
      <c r="R760" s="10" t="str">
        <f>IF(D760="","",_xlfn.IFNA(VLOOKUP(LEFT(D760,2), SADC_Prefixes!$A$2:$B$20, 2, FALSE),"Non SADC/DX"))</f>
        <v/>
      </c>
    </row>
    <row r="761" spans="13:18" x14ac:dyDescent="0.15">
      <c r="M761" s="10" t="str">
        <f>IF(D761="","",IF(OR(NOT(ISNA(VLOOKUP(LEFT(D761,3),SADC_Prefixes!$A$1:$B$21,2,FALSE))),NOT(ISNA(VLOOKUP(LEFT(D761,2),SADC_Prefixes!$A$1:$B$21,2,FALSE)))),IF(OR(E761="30m",E761="60m"),2,1),0))</f>
        <v/>
      </c>
      <c r="N761" s="10" t="str">
        <f>IF(D761="","",IF(AND(COUNTIFS($D$2:D761,D761,$E$2:E761,E761,$F$2:F761,F761)=1,M761&gt;0),M761,0))</f>
        <v/>
      </c>
      <c r="O761" s="10" t="str">
        <f>IF(AND(D761&lt;&gt;"",COUNTIFS($D$2:D761,D761,$E$2:E761,E761,$F$2:F761,F761)&gt;1),"Dupe","")</f>
        <v/>
      </c>
      <c r="P761" s="10" t="str">
        <f>IF(J761="","",IF(AND(NOT(ISNA(MATCH(J761,SADC_Prefixes!$F$1:$F$83,0))),COUNTIF($J$2:J761,J761)=1),1,""))</f>
        <v/>
      </c>
      <c r="Q761" s="10" t="str">
        <f>IF(D761="","",IF(AND(NOT(ISNA(MATCH(LEFT(D761,2), SADC_Prefixes!A:A, 0))),COUNTIF($D$2:D761, LEFT(D761,2)&amp;"*")=1),1,""))</f>
        <v/>
      </c>
      <c r="R761" s="10" t="str">
        <f>IF(D761="","",_xlfn.IFNA(VLOOKUP(LEFT(D761,2), SADC_Prefixes!$A$2:$B$20, 2, FALSE),"Non SADC/DX"))</f>
        <v/>
      </c>
    </row>
    <row r="762" spans="13:18" x14ac:dyDescent="0.15">
      <c r="M762" s="10" t="str">
        <f>IF(D762="","",IF(OR(NOT(ISNA(VLOOKUP(LEFT(D762,3),SADC_Prefixes!$A$1:$B$21,2,FALSE))),NOT(ISNA(VLOOKUP(LEFT(D762,2),SADC_Prefixes!$A$1:$B$21,2,FALSE)))),IF(OR(E762="30m",E762="60m"),2,1),0))</f>
        <v/>
      </c>
      <c r="N762" s="10" t="str">
        <f>IF(D762="","",IF(AND(COUNTIFS($D$2:D762,D762,$E$2:E762,E762,$F$2:F762,F762)=1,M762&gt;0),M762,0))</f>
        <v/>
      </c>
      <c r="O762" s="10" t="str">
        <f>IF(AND(D762&lt;&gt;"",COUNTIFS($D$2:D762,D762,$E$2:E762,E762,$F$2:F762,F762)&gt;1),"Dupe","")</f>
        <v/>
      </c>
      <c r="P762" s="10" t="str">
        <f>IF(J762="","",IF(AND(NOT(ISNA(MATCH(J762,SADC_Prefixes!$F$1:$F$83,0))),COUNTIF($J$2:J762,J762)=1),1,""))</f>
        <v/>
      </c>
      <c r="Q762" s="10" t="str">
        <f>IF(D762="","",IF(AND(NOT(ISNA(MATCH(LEFT(D762,2), SADC_Prefixes!A:A, 0))),COUNTIF($D$2:D762, LEFT(D762,2)&amp;"*")=1),1,""))</f>
        <v/>
      </c>
      <c r="R762" s="10" t="str">
        <f>IF(D762="","",_xlfn.IFNA(VLOOKUP(LEFT(D762,2), SADC_Prefixes!$A$2:$B$20, 2, FALSE),"Non SADC/DX"))</f>
        <v/>
      </c>
    </row>
    <row r="763" spans="13:18" x14ac:dyDescent="0.15">
      <c r="M763" s="10" t="str">
        <f>IF(D763="","",IF(OR(NOT(ISNA(VLOOKUP(LEFT(D763,3),SADC_Prefixes!$A$1:$B$21,2,FALSE))),NOT(ISNA(VLOOKUP(LEFT(D763,2),SADC_Prefixes!$A$1:$B$21,2,FALSE)))),IF(OR(E763="30m",E763="60m"),2,1),0))</f>
        <v/>
      </c>
      <c r="N763" s="10" t="str">
        <f>IF(D763="","",IF(AND(COUNTIFS($D$2:D763,D763,$E$2:E763,E763,$F$2:F763,F763)=1,M763&gt;0),M763,0))</f>
        <v/>
      </c>
      <c r="O763" s="10" t="str">
        <f>IF(AND(D763&lt;&gt;"",COUNTIFS($D$2:D763,D763,$E$2:E763,E763,$F$2:F763,F763)&gt;1),"Dupe","")</f>
        <v/>
      </c>
      <c r="P763" s="10" t="str">
        <f>IF(J763="","",IF(AND(NOT(ISNA(MATCH(J763,SADC_Prefixes!$F$1:$F$83,0))),COUNTIF($J$2:J763,J763)=1),1,""))</f>
        <v/>
      </c>
      <c r="Q763" s="10" t="str">
        <f>IF(D763="","",IF(AND(NOT(ISNA(MATCH(LEFT(D763,2), SADC_Prefixes!A:A, 0))),COUNTIF($D$2:D763, LEFT(D763,2)&amp;"*")=1),1,""))</f>
        <v/>
      </c>
      <c r="R763" s="10" t="str">
        <f>IF(D763="","",_xlfn.IFNA(VLOOKUP(LEFT(D763,2), SADC_Prefixes!$A$2:$B$20, 2, FALSE),"Non SADC/DX"))</f>
        <v/>
      </c>
    </row>
    <row r="764" spans="13:18" x14ac:dyDescent="0.15">
      <c r="M764" s="10" t="str">
        <f>IF(D764="","",IF(OR(NOT(ISNA(VLOOKUP(LEFT(D764,3),SADC_Prefixes!$A$1:$B$21,2,FALSE))),NOT(ISNA(VLOOKUP(LEFT(D764,2),SADC_Prefixes!$A$1:$B$21,2,FALSE)))),IF(OR(E764="30m",E764="60m"),2,1),0))</f>
        <v/>
      </c>
      <c r="N764" s="10" t="str">
        <f>IF(D764="","",IF(AND(COUNTIFS($D$2:D764,D764,$E$2:E764,E764,$F$2:F764,F764)=1,M764&gt;0),M764,0))</f>
        <v/>
      </c>
      <c r="O764" s="10" t="str">
        <f>IF(AND(D764&lt;&gt;"",COUNTIFS($D$2:D764,D764,$E$2:E764,E764,$F$2:F764,F764)&gt;1),"Dupe","")</f>
        <v/>
      </c>
      <c r="P764" s="10" t="str">
        <f>IF(J764="","",IF(AND(NOT(ISNA(MATCH(J764,SADC_Prefixes!$F$1:$F$83,0))),COUNTIF($J$2:J764,J764)=1),1,""))</f>
        <v/>
      </c>
      <c r="Q764" s="10" t="str">
        <f>IF(D764="","",IF(AND(NOT(ISNA(MATCH(LEFT(D764,2), SADC_Prefixes!A:A, 0))),COUNTIF($D$2:D764, LEFT(D764,2)&amp;"*")=1),1,""))</f>
        <v/>
      </c>
      <c r="R764" s="10" t="str">
        <f>IF(D764="","",_xlfn.IFNA(VLOOKUP(LEFT(D764,2), SADC_Prefixes!$A$2:$B$20, 2, FALSE),"Non SADC/DX"))</f>
        <v/>
      </c>
    </row>
    <row r="765" spans="13:18" x14ac:dyDescent="0.15">
      <c r="M765" s="10" t="str">
        <f>IF(D765="","",IF(OR(NOT(ISNA(VLOOKUP(LEFT(D765,3),SADC_Prefixes!$A$1:$B$21,2,FALSE))),NOT(ISNA(VLOOKUP(LEFT(D765,2),SADC_Prefixes!$A$1:$B$21,2,FALSE)))),IF(OR(E765="30m",E765="60m"),2,1),0))</f>
        <v/>
      </c>
      <c r="N765" s="10" t="str">
        <f>IF(D765="","",IF(AND(COUNTIFS($D$2:D765,D765,$E$2:E765,E765,$F$2:F765,F765)=1,M765&gt;0),M765,0))</f>
        <v/>
      </c>
      <c r="O765" s="10" t="str">
        <f>IF(AND(D765&lt;&gt;"",COUNTIFS($D$2:D765,D765,$E$2:E765,E765,$F$2:F765,F765)&gt;1),"Dupe","")</f>
        <v/>
      </c>
      <c r="P765" s="10" t="str">
        <f>IF(J765="","",IF(AND(NOT(ISNA(MATCH(J765,SADC_Prefixes!$F$1:$F$83,0))),COUNTIF($J$2:J765,J765)=1),1,""))</f>
        <v/>
      </c>
      <c r="Q765" s="10" t="str">
        <f>IF(D765="","",IF(AND(NOT(ISNA(MATCH(LEFT(D765,2), SADC_Prefixes!A:A, 0))),COUNTIF($D$2:D765, LEFT(D765,2)&amp;"*")=1),1,""))</f>
        <v/>
      </c>
      <c r="R765" s="10" t="str">
        <f>IF(D765="","",_xlfn.IFNA(VLOOKUP(LEFT(D765,2), SADC_Prefixes!$A$2:$B$20, 2, FALSE),"Non SADC/DX"))</f>
        <v/>
      </c>
    </row>
    <row r="766" spans="13:18" x14ac:dyDescent="0.15">
      <c r="M766" s="10" t="str">
        <f>IF(D766="","",IF(OR(NOT(ISNA(VLOOKUP(LEFT(D766,3),SADC_Prefixes!$A$1:$B$21,2,FALSE))),NOT(ISNA(VLOOKUP(LEFT(D766,2),SADC_Prefixes!$A$1:$B$21,2,FALSE)))),IF(OR(E766="30m",E766="60m"),2,1),0))</f>
        <v/>
      </c>
      <c r="N766" s="10" t="str">
        <f>IF(D766="","",IF(AND(COUNTIFS($D$2:D766,D766,$E$2:E766,E766,$F$2:F766,F766)=1,M766&gt;0),M766,0))</f>
        <v/>
      </c>
      <c r="O766" s="10" t="str">
        <f>IF(AND(D766&lt;&gt;"",COUNTIFS($D$2:D766,D766,$E$2:E766,E766,$F$2:F766,F766)&gt;1),"Dupe","")</f>
        <v/>
      </c>
      <c r="P766" s="10" t="str">
        <f>IF(J766="","",IF(AND(NOT(ISNA(MATCH(J766,SADC_Prefixes!$F$1:$F$83,0))),COUNTIF($J$2:J766,J766)=1),1,""))</f>
        <v/>
      </c>
      <c r="Q766" s="10" t="str">
        <f>IF(D766="","",IF(AND(NOT(ISNA(MATCH(LEFT(D766,2), SADC_Prefixes!A:A, 0))),COUNTIF($D$2:D766, LEFT(D766,2)&amp;"*")=1),1,""))</f>
        <v/>
      </c>
      <c r="R766" s="10" t="str">
        <f>IF(D766="","",_xlfn.IFNA(VLOOKUP(LEFT(D766,2), SADC_Prefixes!$A$2:$B$20, 2, FALSE),"Non SADC/DX"))</f>
        <v/>
      </c>
    </row>
    <row r="767" spans="13:18" x14ac:dyDescent="0.15">
      <c r="M767" s="10" t="str">
        <f>IF(D767="","",IF(OR(NOT(ISNA(VLOOKUP(LEFT(D767,3),SADC_Prefixes!$A$1:$B$21,2,FALSE))),NOT(ISNA(VLOOKUP(LEFT(D767,2),SADC_Prefixes!$A$1:$B$21,2,FALSE)))),IF(OR(E767="30m",E767="60m"),2,1),0))</f>
        <v/>
      </c>
      <c r="N767" s="10" t="str">
        <f>IF(D767="","",IF(AND(COUNTIFS($D$2:D767,D767,$E$2:E767,E767,$F$2:F767,F767)=1,M767&gt;0),M767,0))</f>
        <v/>
      </c>
      <c r="O767" s="10" t="str">
        <f>IF(AND(D767&lt;&gt;"",COUNTIFS($D$2:D767,D767,$E$2:E767,E767,$F$2:F767,F767)&gt;1),"Dupe","")</f>
        <v/>
      </c>
      <c r="P767" s="10" t="str">
        <f>IF(J767="","",IF(AND(NOT(ISNA(MATCH(J767,SADC_Prefixes!$F$1:$F$83,0))),COUNTIF($J$2:J767,J767)=1),1,""))</f>
        <v/>
      </c>
      <c r="Q767" s="10" t="str">
        <f>IF(D767="","",IF(AND(NOT(ISNA(MATCH(LEFT(D767,2), SADC_Prefixes!A:A, 0))),COUNTIF($D$2:D767, LEFT(D767,2)&amp;"*")=1),1,""))</f>
        <v/>
      </c>
      <c r="R767" s="10" t="str">
        <f>IF(D767="","",_xlfn.IFNA(VLOOKUP(LEFT(D767,2), SADC_Prefixes!$A$2:$B$20, 2, FALSE),"Non SADC/DX"))</f>
        <v/>
      </c>
    </row>
    <row r="768" spans="13:18" x14ac:dyDescent="0.15">
      <c r="M768" s="10" t="str">
        <f>IF(D768="","",IF(OR(NOT(ISNA(VLOOKUP(LEFT(D768,3),SADC_Prefixes!$A$1:$B$21,2,FALSE))),NOT(ISNA(VLOOKUP(LEFT(D768,2),SADC_Prefixes!$A$1:$B$21,2,FALSE)))),IF(OR(E768="30m",E768="60m"),2,1),0))</f>
        <v/>
      </c>
      <c r="N768" s="10" t="str">
        <f>IF(D768="","",IF(AND(COUNTIFS($D$2:D768,D768,$E$2:E768,E768,$F$2:F768,F768)=1,M768&gt;0),M768,0))</f>
        <v/>
      </c>
      <c r="O768" s="10" t="str">
        <f>IF(AND(D768&lt;&gt;"",COUNTIFS($D$2:D768,D768,$E$2:E768,E768,$F$2:F768,F768)&gt;1),"Dupe","")</f>
        <v/>
      </c>
      <c r="P768" s="10" t="str">
        <f>IF(J768="","",IF(AND(NOT(ISNA(MATCH(J768,SADC_Prefixes!$F$1:$F$83,0))),COUNTIF($J$2:J768,J768)=1),1,""))</f>
        <v/>
      </c>
      <c r="Q768" s="10" t="str">
        <f>IF(D768="","",IF(AND(NOT(ISNA(MATCH(LEFT(D768,2), SADC_Prefixes!A:A, 0))),COUNTIF($D$2:D768, LEFT(D768,2)&amp;"*")=1),1,""))</f>
        <v/>
      </c>
      <c r="R768" s="10" t="str">
        <f>IF(D768="","",_xlfn.IFNA(VLOOKUP(LEFT(D768,2), SADC_Prefixes!$A$2:$B$20, 2, FALSE),"Non SADC/DX"))</f>
        <v/>
      </c>
    </row>
    <row r="769" spans="13:18" x14ac:dyDescent="0.15">
      <c r="M769" s="10" t="str">
        <f>IF(D769="","",IF(OR(NOT(ISNA(VLOOKUP(LEFT(D769,3),SADC_Prefixes!$A$1:$B$21,2,FALSE))),NOT(ISNA(VLOOKUP(LEFT(D769,2),SADC_Prefixes!$A$1:$B$21,2,FALSE)))),IF(OR(E769="30m",E769="60m"),2,1),0))</f>
        <v/>
      </c>
      <c r="N769" s="10" t="str">
        <f>IF(D769="","",IF(AND(COUNTIFS($D$2:D769,D769,$E$2:E769,E769,$F$2:F769,F769)=1,M769&gt;0),M769,0))</f>
        <v/>
      </c>
      <c r="O769" s="10" t="str">
        <f>IF(AND(D769&lt;&gt;"",COUNTIFS($D$2:D769,D769,$E$2:E769,E769,$F$2:F769,F769)&gt;1),"Dupe","")</f>
        <v/>
      </c>
      <c r="P769" s="10" t="str">
        <f>IF(J769="","",IF(AND(NOT(ISNA(MATCH(J769,SADC_Prefixes!$F$1:$F$83,0))),COUNTIF($J$2:J769,J769)=1),1,""))</f>
        <v/>
      </c>
      <c r="Q769" s="10" t="str">
        <f>IF(D769="","",IF(AND(NOT(ISNA(MATCH(LEFT(D769,2), SADC_Prefixes!A:A, 0))),COUNTIF($D$2:D769, LEFT(D769,2)&amp;"*")=1),1,""))</f>
        <v/>
      </c>
      <c r="R769" s="10" t="str">
        <f>IF(D769="","",_xlfn.IFNA(VLOOKUP(LEFT(D769,2), SADC_Prefixes!$A$2:$B$20, 2, FALSE),"Non SADC/DX"))</f>
        <v/>
      </c>
    </row>
    <row r="770" spans="13:18" x14ac:dyDescent="0.15">
      <c r="M770" s="10" t="str">
        <f>IF(D770="","",IF(OR(NOT(ISNA(VLOOKUP(LEFT(D770,3),SADC_Prefixes!$A$1:$B$21,2,FALSE))),NOT(ISNA(VLOOKUP(LEFT(D770,2),SADC_Prefixes!$A$1:$B$21,2,FALSE)))),IF(OR(E770="30m",E770="60m"),2,1),0))</f>
        <v/>
      </c>
      <c r="N770" s="10" t="str">
        <f>IF(D770="","",IF(AND(COUNTIFS($D$2:D770,D770,$E$2:E770,E770,$F$2:F770,F770)=1,M770&gt;0),M770,0))</f>
        <v/>
      </c>
      <c r="O770" s="10" t="str">
        <f>IF(AND(D770&lt;&gt;"",COUNTIFS($D$2:D770,D770,$E$2:E770,E770,$F$2:F770,F770)&gt;1),"Dupe","")</f>
        <v/>
      </c>
      <c r="P770" s="10" t="str">
        <f>IF(J770="","",IF(AND(NOT(ISNA(MATCH(J770,SADC_Prefixes!$F$1:$F$83,0))),COUNTIF($J$2:J770,J770)=1),1,""))</f>
        <v/>
      </c>
      <c r="Q770" s="10" t="str">
        <f>IF(D770="","",IF(AND(NOT(ISNA(MATCH(LEFT(D770,2), SADC_Prefixes!A:A, 0))),COUNTIF($D$2:D770, LEFT(D770,2)&amp;"*")=1),1,""))</f>
        <v/>
      </c>
      <c r="R770" s="10" t="str">
        <f>IF(D770="","",_xlfn.IFNA(VLOOKUP(LEFT(D770,2), SADC_Prefixes!$A$2:$B$20, 2, FALSE),"Non SADC/DX"))</f>
        <v/>
      </c>
    </row>
    <row r="771" spans="13:18" x14ac:dyDescent="0.15">
      <c r="M771" s="10" t="str">
        <f>IF(D771="","",IF(OR(NOT(ISNA(VLOOKUP(LEFT(D771,3),SADC_Prefixes!$A$1:$B$21,2,FALSE))),NOT(ISNA(VLOOKUP(LEFT(D771,2),SADC_Prefixes!$A$1:$B$21,2,FALSE)))),IF(OR(E771="30m",E771="60m"),2,1),0))</f>
        <v/>
      </c>
      <c r="N771" s="10" t="str">
        <f>IF(D771="","",IF(AND(COUNTIFS($D$2:D771,D771,$E$2:E771,E771,$F$2:F771,F771)=1,M771&gt;0),M771,0))</f>
        <v/>
      </c>
      <c r="O771" s="10" t="str">
        <f>IF(AND(D771&lt;&gt;"",COUNTIFS($D$2:D771,D771,$E$2:E771,E771,$F$2:F771,F771)&gt;1),"Dupe","")</f>
        <v/>
      </c>
      <c r="P771" s="10" t="str">
        <f>IF(J771="","",IF(AND(NOT(ISNA(MATCH(J771,SADC_Prefixes!$F$1:$F$83,0))),COUNTIF($J$2:J771,J771)=1),1,""))</f>
        <v/>
      </c>
      <c r="Q771" s="10" t="str">
        <f>IF(D771="","",IF(AND(NOT(ISNA(MATCH(LEFT(D771,2), SADC_Prefixes!A:A, 0))),COUNTIF($D$2:D771, LEFT(D771,2)&amp;"*")=1),1,""))</f>
        <v/>
      </c>
      <c r="R771" s="10" t="str">
        <f>IF(D771="","",_xlfn.IFNA(VLOOKUP(LEFT(D771,2), SADC_Prefixes!$A$2:$B$20, 2, FALSE),"Non SADC/DX"))</f>
        <v/>
      </c>
    </row>
    <row r="772" spans="13:18" x14ac:dyDescent="0.15">
      <c r="M772" s="10" t="str">
        <f>IF(D772="","",IF(OR(NOT(ISNA(VLOOKUP(LEFT(D772,3),SADC_Prefixes!$A$1:$B$21,2,FALSE))),NOT(ISNA(VLOOKUP(LEFT(D772,2),SADC_Prefixes!$A$1:$B$21,2,FALSE)))),IF(OR(E772="30m",E772="60m"),2,1),0))</f>
        <v/>
      </c>
      <c r="N772" s="10" t="str">
        <f>IF(D772="","",IF(AND(COUNTIFS($D$2:D772,D772,$E$2:E772,E772,$F$2:F772,F772)=1,M772&gt;0),M772,0))</f>
        <v/>
      </c>
      <c r="O772" s="10" t="str">
        <f>IF(AND(D772&lt;&gt;"",COUNTIFS($D$2:D772,D772,$E$2:E772,E772,$F$2:F772,F772)&gt;1),"Dupe","")</f>
        <v/>
      </c>
      <c r="P772" s="10" t="str">
        <f>IF(J772="","",IF(AND(NOT(ISNA(MATCH(J772,SADC_Prefixes!$F$1:$F$83,0))),COUNTIF($J$2:J772,J772)=1),1,""))</f>
        <v/>
      </c>
      <c r="Q772" s="10" t="str">
        <f>IF(D772="","",IF(AND(NOT(ISNA(MATCH(LEFT(D772,2), SADC_Prefixes!A:A, 0))),COUNTIF($D$2:D772, LEFT(D772,2)&amp;"*")=1),1,""))</f>
        <v/>
      </c>
      <c r="R772" s="10" t="str">
        <f>IF(D772="","",_xlfn.IFNA(VLOOKUP(LEFT(D772,2), SADC_Prefixes!$A$2:$B$20, 2, FALSE),"Non SADC/DX"))</f>
        <v/>
      </c>
    </row>
    <row r="773" spans="13:18" x14ac:dyDescent="0.15">
      <c r="M773" s="10" t="str">
        <f>IF(D773="","",IF(OR(NOT(ISNA(VLOOKUP(LEFT(D773,3),SADC_Prefixes!$A$1:$B$21,2,FALSE))),NOT(ISNA(VLOOKUP(LEFT(D773,2),SADC_Prefixes!$A$1:$B$21,2,FALSE)))),IF(OR(E773="30m",E773="60m"),2,1),0))</f>
        <v/>
      </c>
      <c r="N773" s="10" t="str">
        <f>IF(D773="","",IF(AND(COUNTIFS($D$2:D773,D773,$E$2:E773,E773,$F$2:F773,F773)=1,M773&gt;0),M773,0))</f>
        <v/>
      </c>
      <c r="O773" s="10" t="str">
        <f>IF(AND(D773&lt;&gt;"",COUNTIFS($D$2:D773,D773,$E$2:E773,E773,$F$2:F773,F773)&gt;1),"Dupe","")</f>
        <v/>
      </c>
      <c r="P773" s="10" t="str">
        <f>IF(J773="","",IF(AND(NOT(ISNA(MATCH(J773,SADC_Prefixes!$F$1:$F$83,0))),COUNTIF($J$2:J773,J773)=1),1,""))</f>
        <v/>
      </c>
      <c r="Q773" s="10" t="str">
        <f>IF(D773="","",IF(AND(NOT(ISNA(MATCH(LEFT(D773,2), SADC_Prefixes!A:A, 0))),COUNTIF($D$2:D773, LEFT(D773,2)&amp;"*")=1),1,""))</f>
        <v/>
      </c>
      <c r="R773" s="10" t="str">
        <f>IF(D773="","",_xlfn.IFNA(VLOOKUP(LEFT(D773,2), SADC_Prefixes!$A$2:$B$20, 2, FALSE),"Non SADC/DX"))</f>
        <v/>
      </c>
    </row>
    <row r="774" spans="13:18" x14ac:dyDescent="0.15">
      <c r="M774" s="10" t="str">
        <f>IF(D774="","",IF(OR(NOT(ISNA(VLOOKUP(LEFT(D774,3),SADC_Prefixes!$A$1:$B$21,2,FALSE))),NOT(ISNA(VLOOKUP(LEFT(D774,2),SADC_Prefixes!$A$1:$B$21,2,FALSE)))),IF(OR(E774="30m",E774="60m"),2,1),0))</f>
        <v/>
      </c>
      <c r="N774" s="10" t="str">
        <f>IF(D774="","",IF(AND(COUNTIFS($D$2:D774,D774,$E$2:E774,E774,$F$2:F774,F774)=1,M774&gt;0),M774,0))</f>
        <v/>
      </c>
      <c r="O774" s="10" t="str">
        <f>IF(AND(D774&lt;&gt;"",COUNTIFS($D$2:D774,D774,$E$2:E774,E774,$F$2:F774,F774)&gt;1),"Dupe","")</f>
        <v/>
      </c>
      <c r="P774" s="10" t="str">
        <f>IF(J774="","",IF(AND(NOT(ISNA(MATCH(J774,SADC_Prefixes!$F$1:$F$83,0))),COUNTIF($J$2:J774,J774)=1),1,""))</f>
        <v/>
      </c>
      <c r="Q774" s="10" t="str">
        <f>IF(D774="","",IF(AND(NOT(ISNA(MATCH(LEFT(D774,2), SADC_Prefixes!A:A, 0))),COUNTIF($D$2:D774, LEFT(D774,2)&amp;"*")=1),1,""))</f>
        <v/>
      </c>
      <c r="R774" s="10" t="str">
        <f>IF(D774="","",_xlfn.IFNA(VLOOKUP(LEFT(D774,2), SADC_Prefixes!$A$2:$B$20, 2, FALSE),"Non SADC/DX"))</f>
        <v/>
      </c>
    </row>
    <row r="775" spans="13:18" x14ac:dyDescent="0.15">
      <c r="M775" s="10" t="str">
        <f>IF(D775="","",IF(OR(NOT(ISNA(VLOOKUP(LEFT(D775,3),SADC_Prefixes!$A$1:$B$21,2,FALSE))),NOT(ISNA(VLOOKUP(LEFT(D775,2),SADC_Prefixes!$A$1:$B$21,2,FALSE)))),IF(OR(E775="30m",E775="60m"),2,1),0))</f>
        <v/>
      </c>
      <c r="N775" s="10" t="str">
        <f>IF(D775="","",IF(AND(COUNTIFS($D$2:D775,D775,$E$2:E775,E775,$F$2:F775,F775)=1,M775&gt;0),M775,0))</f>
        <v/>
      </c>
      <c r="O775" s="10" t="str">
        <f>IF(AND(D775&lt;&gt;"",COUNTIFS($D$2:D775,D775,$E$2:E775,E775,$F$2:F775,F775)&gt;1),"Dupe","")</f>
        <v/>
      </c>
      <c r="P775" s="10" t="str">
        <f>IF(J775="","",IF(AND(NOT(ISNA(MATCH(J775,SADC_Prefixes!$F$1:$F$83,0))),COUNTIF($J$2:J775,J775)=1),1,""))</f>
        <v/>
      </c>
      <c r="Q775" s="10" t="str">
        <f>IF(D775="","",IF(AND(NOT(ISNA(MATCH(LEFT(D775,2), SADC_Prefixes!A:A, 0))),COUNTIF($D$2:D775, LEFT(D775,2)&amp;"*")=1),1,""))</f>
        <v/>
      </c>
      <c r="R775" s="10" t="str">
        <f>IF(D775="","",_xlfn.IFNA(VLOOKUP(LEFT(D775,2), SADC_Prefixes!$A$2:$B$20, 2, FALSE),"Non SADC/DX"))</f>
        <v/>
      </c>
    </row>
    <row r="776" spans="13:18" x14ac:dyDescent="0.15">
      <c r="M776" s="10" t="str">
        <f>IF(D776="","",IF(OR(NOT(ISNA(VLOOKUP(LEFT(D776,3),SADC_Prefixes!$A$1:$B$21,2,FALSE))),NOT(ISNA(VLOOKUP(LEFT(D776,2),SADC_Prefixes!$A$1:$B$21,2,FALSE)))),IF(OR(E776="30m",E776="60m"),2,1),0))</f>
        <v/>
      </c>
      <c r="N776" s="10" t="str">
        <f>IF(D776="","",IF(AND(COUNTIFS($D$2:D776,D776,$E$2:E776,E776,$F$2:F776,F776)=1,M776&gt;0),M776,0))</f>
        <v/>
      </c>
      <c r="O776" s="10" t="str">
        <f>IF(AND(D776&lt;&gt;"",COUNTIFS($D$2:D776,D776,$E$2:E776,E776,$F$2:F776,F776)&gt;1),"Dupe","")</f>
        <v/>
      </c>
      <c r="P776" s="10" t="str">
        <f>IF(J776="","",IF(AND(NOT(ISNA(MATCH(J776,SADC_Prefixes!$F$1:$F$83,0))),COUNTIF($J$2:J776,J776)=1),1,""))</f>
        <v/>
      </c>
      <c r="Q776" s="10" t="str">
        <f>IF(D776="","",IF(AND(NOT(ISNA(MATCH(LEFT(D776,2), SADC_Prefixes!A:A, 0))),COUNTIF($D$2:D776, LEFT(D776,2)&amp;"*")=1),1,""))</f>
        <v/>
      </c>
      <c r="R776" s="10" t="str">
        <f>IF(D776="","",_xlfn.IFNA(VLOOKUP(LEFT(D776,2), SADC_Prefixes!$A$2:$B$20, 2, FALSE),"Non SADC/DX"))</f>
        <v/>
      </c>
    </row>
    <row r="777" spans="13:18" x14ac:dyDescent="0.15">
      <c r="M777" s="10" t="str">
        <f>IF(D777="","",IF(OR(NOT(ISNA(VLOOKUP(LEFT(D777,3),SADC_Prefixes!$A$1:$B$21,2,FALSE))),NOT(ISNA(VLOOKUP(LEFT(D777,2),SADC_Prefixes!$A$1:$B$21,2,FALSE)))),IF(OR(E777="30m",E777="60m"),2,1),0))</f>
        <v/>
      </c>
      <c r="N777" s="10" t="str">
        <f>IF(D777="","",IF(AND(COUNTIFS($D$2:D777,D777,$E$2:E777,E777,$F$2:F777,F777)=1,M777&gt;0),M777,0))</f>
        <v/>
      </c>
      <c r="O777" s="10" t="str">
        <f>IF(AND(D777&lt;&gt;"",COUNTIFS($D$2:D777,D777,$E$2:E777,E777,$F$2:F777,F777)&gt;1),"Dupe","")</f>
        <v/>
      </c>
      <c r="P777" s="10" t="str">
        <f>IF(J777="","",IF(AND(NOT(ISNA(MATCH(J777,SADC_Prefixes!$F$1:$F$83,0))),COUNTIF($J$2:J777,J777)=1),1,""))</f>
        <v/>
      </c>
      <c r="Q777" s="10" t="str">
        <f>IF(D777="","",IF(AND(NOT(ISNA(MATCH(LEFT(D777,2), SADC_Prefixes!A:A, 0))),COUNTIF($D$2:D777, LEFT(D777,2)&amp;"*")=1),1,""))</f>
        <v/>
      </c>
      <c r="R777" s="10" t="str">
        <f>IF(D777="","",_xlfn.IFNA(VLOOKUP(LEFT(D777,2), SADC_Prefixes!$A$2:$B$20, 2, FALSE),"Non SADC/DX"))</f>
        <v/>
      </c>
    </row>
    <row r="778" spans="13:18" x14ac:dyDescent="0.15">
      <c r="M778" s="10" t="str">
        <f>IF(D778="","",IF(OR(NOT(ISNA(VLOOKUP(LEFT(D778,3),SADC_Prefixes!$A$1:$B$21,2,FALSE))),NOT(ISNA(VLOOKUP(LEFT(D778,2),SADC_Prefixes!$A$1:$B$21,2,FALSE)))),IF(OR(E778="30m",E778="60m"),2,1),0))</f>
        <v/>
      </c>
      <c r="N778" s="10" t="str">
        <f>IF(D778="","",IF(AND(COUNTIFS($D$2:D778,D778,$E$2:E778,E778,$F$2:F778,F778)=1,M778&gt;0),M778,0))</f>
        <v/>
      </c>
      <c r="O778" s="10" t="str">
        <f>IF(AND(D778&lt;&gt;"",COUNTIFS($D$2:D778,D778,$E$2:E778,E778,$F$2:F778,F778)&gt;1),"Dupe","")</f>
        <v/>
      </c>
      <c r="P778" s="10" t="str">
        <f>IF(J778="","",IF(AND(NOT(ISNA(MATCH(J778,SADC_Prefixes!$F$1:$F$83,0))),COUNTIF($J$2:J778,J778)=1),1,""))</f>
        <v/>
      </c>
      <c r="Q778" s="10" t="str">
        <f>IF(D778="","",IF(AND(NOT(ISNA(MATCH(LEFT(D778,2), SADC_Prefixes!A:A, 0))),COUNTIF($D$2:D778, LEFT(D778,2)&amp;"*")=1),1,""))</f>
        <v/>
      </c>
      <c r="R778" s="10" t="str">
        <f>IF(D778="","",_xlfn.IFNA(VLOOKUP(LEFT(D778,2), SADC_Prefixes!$A$2:$B$20, 2, FALSE),"Non SADC/DX"))</f>
        <v/>
      </c>
    </row>
    <row r="779" spans="13:18" x14ac:dyDescent="0.15">
      <c r="M779" s="10" t="str">
        <f>IF(D779="","",IF(OR(NOT(ISNA(VLOOKUP(LEFT(D779,3),SADC_Prefixes!$A$1:$B$21,2,FALSE))),NOT(ISNA(VLOOKUP(LEFT(D779,2),SADC_Prefixes!$A$1:$B$21,2,FALSE)))),IF(OR(E779="30m",E779="60m"),2,1),0))</f>
        <v/>
      </c>
      <c r="N779" s="10" t="str">
        <f>IF(D779="","",IF(AND(COUNTIFS($D$2:D779,D779,$E$2:E779,E779,$F$2:F779,F779)=1,M779&gt;0),M779,0))</f>
        <v/>
      </c>
      <c r="O779" s="10" t="str">
        <f>IF(AND(D779&lt;&gt;"",COUNTIFS($D$2:D779,D779,$E$2:E779,E779,$F$2:F779,F779)&gt;1),"Dupe","")</f>
        <v/>
      </c>
      <c r="P779" s="10" t="str">
        <f>IF(J779="","",IF(AND(NOT(ISNA(MATCH(J779,SADC_Prefixes!$F$1:$F$83,0))),COUNTIF($J$2:J779,J779)=1),1,""))</f>
        <v/>
      </c>
      <c r="Q779" s="10" t="str">
        <f>IF(D779="","",IF(AND(NOT(ISNA(MATCH(LEFT(D779,2), SADC_Prefixes!A:A, 0))),COUNTIF($D$2:D779, LEFT(D779,2)&amp;"*")=1),1,""))</f>
        <v/>
      </c>
      <c r="R779" s="10" t="str">
        <f>IF(D779="","",_xlfn.IFNA(VLOOKUP(LEFT(D779,2), SADC_Prefixes!$A$2:$B$20, 2, FALSE),"Non SADC/DX"))</f>
        <v/>
      </c>
    </row>
    <row r="780" spans="13:18" x14ac:dyDescent="0.15">
      <c r="M780" s="10" t="str">
        <f>IF(D780="","",IF(OR(NOT(ISNA(VLOOKUP(LEFT(D780,3),SADC_Prefixes!$A$1:$B$21,2,FALSE))),NOT(ISNA(VLOOKUP(LEFT(D780,2),SADC_Prefixes!$A$1:$B$21,2,FALSE)))),IF(OR(E780="30m",E780="60m"),2,1),0))</f>
        <v/>
      </c>
      <c r="N780" s="10" t="str">
        <f>IF(D780="","",IF(AND(COUNTIFS($D$2:D780,D780,$E$2:E780,E780,$F$2:F780,F780)=1,M780&gt;0),M780,0))</f>
        <v/>
      </c>
      <c r="O780" s="10" t="str">
        <f>IF(AND(D780&lt;&gt;"",COUNTIFS($D$2:D780,D780,$E$2:E780,E780,$F$2:F780,F780)&gt;1),"Dupe","")</f>
        <v/>
      </c>
      <c r="P780" s="10" t="str">
        <f>IF(J780="","",IF(AND(NOT(ISNA(MATCH(J780,SADC_Prefixes!$F$1:$F$83,0))),COUNTIF($J$2:J780,J780)=1),1,""))</f>
        <v/>
      </c>
      <c r="Q780" s="10" t="str">
        <f>IF(D780="","",IF(AND(NOT(ISNA(MATCH(LEFT(D780,2), SADC_Prefixes!A:A, 0))),COUNTIF($D$2:D780, LEFT(D780,2)&amp;"*")=1),1,""))</f>
        <v/>
      </c>
      <c r="R780" s="10" t="str">
        <f>IF(D780="","",_xlfn.IFNA(VLOOKUP(LEFT(D780,2), SADC_Prefixes!$A$2:$B$20, 2, FALSE),"Non SADC/DX"))</f>
        <v/>
      </c>
    </row>
    <row r="781" spans="13:18" x14ac:dyDescent="0.15">
      <c r="M781" s="10" t="str">
        <f>IF(D781="","",IF(OR(NOT(ISNA(VLOOKUP(LEFT(D781,3),SADC_Prefixes!$A$1:$B$21,2,FALSE))),NOT(ISNA(VLOOKUP(LEFT(D781,2),SADC_Prefixes!$A$1:$B$21,2,FALSE)))),IF(OR(E781="30m",E781="60m"),2,1),0))</f>
        <v/>
      </c>
      <c r="N781" s="10" t="str">
        <f>IF(D781="","",IF(AND(COUNTIFS($D$2:D781,D781,$E$2:E781,E781,$F$2:F781,F781)=1,M781&gt;0),M781,0))</f>
        <v/>
      </c>
      <c r="O781" s="10" t="str">
        <f>IF(AND(D781&lt;&gt;"",COUNTIFS($D$2:D781,D781,$E$2:E781,E781,$F$2:F781,F781)&gt;1),"Dupe","")</f>
        <v/>
      </c>
      <c r="P781" s="10" t="str">
        <f>IF(J781="","",IF(AND(NOT(ISNA(MATCH(J781,SADC_Prefixes!$F$1:$F$83,0))),COUNTIF($J$2:J781,J781)=1),1,""))</f>
        <v/>
      </c>
      <c r="Q781" s="10" t="str">
        <f>IF(D781="","",IF(AND(NOT(ISNA(MATCH(LEFT(D781,2), SADC_Prefixes!A:A, 0))),COUNTIF($D$2:D781, LEFT(D781,2)&amp;"*")=1),1,""))</f>
        <v/>
      </c>
      <c r="R781" s="10" t="str">
        <f>IF(D781="","",_xlfn.IFNA(VLOOKUP(LEFT(D781,2), SADC_Prefixes!$A$2:$B$20, 2, FALSE),"Non SADC/DX"))</f>
        <v/>
      </c>
    </row>
    <row r="782" spans="13:18" x14ac:dyDescent="0.15">
      <c r="M782" s="10" t="str">
        <f>IF(D782="","",IF(OR(NOT(ISNA(VLOOKUP(LEFT(D782,3),SADC_Prefixes!$A$1:$B$21,2,FALSE))),NOT(ISNA(VLOOKUP(LEFT(D782,2),SADC_Prefixes!$A$1:$B$21,2,FALSE)))),IF(OR(E782="30m",E782="60m"),2,1),0))</f>
        <v/>
      </c>
      <c r="N782" s="10" t="str">
        <f>IF(D782="","",IF(AND(COUNTIFS($D$2:D782,D782,$E$2:E782,E782,$F$2:F782,F782)=1,M782&gt;0),M782,0))</f>
        <v/>
      </c>
      <c r="O782" s="10" t="str">
        <f>IF(AND(D782&lt;&gt;"",COUNTIFS($D$2:D782,D782,$E$2:E782,E782,$F$2:F782,F782)&gt;1),"Dupe","")</f>
        <v/>
      </c>
      <c r="P782" s="10" t="str">
        <f>IF(J782="","",IF(AND(NOT(ISNA(MATCH(J782,SADC_Prefixes!$F$1:$F$83,0))),COUNTIF($J$2:J782,J782)=1),1,""))</f>
        <v/>
      </c>
      <c r="Q782" s="10" t="str">
        <f>IF(D782="","",IF(AND(NOT(ISNA(MATCH(LEFT(D782,2), SADC_Prefixes!A:A, 0))),COUNTIF($D$2:D782, LEFT(D782,2)&amp;"*")=1),1,""))</f>
        <v/>
      </c>
      <c r="R782" s="10" t="str">
        <f>IF(D782="","",_xlfn.IFNA(VLOOKUP(LEFT(D782,2), SADC_Prefixes!$A$2:$B$20, 2, FALSE),"Non SADC/DX"))</f>
        <v/>
      </c>
    </row>
    <row r="783" spans="13:18" x14ac:dyDescent="0.15">
      <c r="M783" s="10" t="str">
        <f>IF(D783="","",IF(OR(NOT(ISNA(VLOOKUP(LEFT(D783,3),SADC_Prefixes!$A$1:$B$21,2,FALSE))),NOT(ISNA(VLOOKUP(LEFT(D783,2),SADC_Prefixes!$A$1:$B$21,2,FALSE)))),IF(OR(E783="30m",E783="60m"),2,1),0))</f>
        <v/>
      </c>
      <c r="N783" s="10" t="str">
        <f>IF(D783="","",IF(AND(COUNTIFS($D$2:D783,D783,$E$2:E783,E783,$F$2:F783,F783)=1,M783&gt;0),M783,0))</f>
        <v/>
      </c>
      <c r="O783" s="10" t="str">
        <f>IF(AND(D783&lt;&gt;"",COUNTIFS($D$2:D783,D783,$E$2:E783,E783,$F$2:F783,F783)&gt;1),"Dupe","")</f>
        <v/>
      </c>
      <c r="P783" s="10" t="str">
        <f>IF(J783="","",IF(AND(NOT(ISNA(MATCH(J783,SADC_Prefixes!$F$1:$F$83,0))),COUNTIF($J$2:J783,J783)=1),1,""))</f>
        <v/>
      </c>
      <c r="Q783" s="10" t="str">
        <f>IF(D783="","",IF(AND(NOT(ISNA(MATCH(LEFT(D783,2), SADC_Prefixes!A:A, 0))),COUNTIF($D$2:D783, LEFT(D783,2)&amp;"*")=1),1,""))</f>
        <v/>
      </c>
      <c r="R783" s="10" t="str">
        <f>IF(D783="","",_xlfn.IFNA(VLOOKUP(LEFT(D783,2), SADC_Prefixes!$A$2:$B$20, 2, FALSE),"Non SADC/DX"))</f>
        <v/>
      </c>
    </row>
    <row r="784" spans="13:18" x14ac:dyDescent="0.15">
      <c r="M784" s="10" t="str">
        <f>IF(D784="","",IF(OR(NOT(ISNA(VLOOKUP(LEFT(D784,3),SADC_Prefixes!$A$1:$B$21,2,FALSE))),NOT(ISNA(VLOOKUP(LEFT(D784,2),SADC_Prefixes!$A$1:$B$21,2,FALSE)))),IF(OR(E784="30m",E784="60m"),2,1),0))</f>
        <v/>
      </c>
      <c r="N784" s="10" t="str">
        <f>IF(D784="","",IF(AND(COUNTIFS($D$2:D784,D784,$E$2:E784,E784,$F$2:F784,F784)=1,M784&gt;0),M784,0))</f>
        <v/>
      </c>
      <c r="O784" s="10" t="str">
        <f>IF(AND(D784&lt;&gt;"",COUNTIFS($D$2:D784,D784,$E$2:E784,E784,$F$2:F784,F784)&gt;1),"Dupe","")</f>
        <v/>
      </c>
      <c r="P784" s="10" t="str">
        <f>IF(J784="","",IF(AND(NOT(ISNA(MATCH(J784,SADC_Prefixes!$F$1:$F$83,0))),COUNTIF($J$2:J784,J784)=1),1,""))</f>
        <v/>
      </c>
      <c r="Q784" s="10" t="str">
        <f>IF(D784="","",IF(AND(NOT(ISNA(MATCH(LEFT(D784,2), SADC_Prefixes!A:A, 0))),COUNTIF($D$2:D784, LEFT(D784,2)&amp;"*")=1),1,""))</f>
        <v/>
      </c>
      <c r="R784" s="10" t="str">
        <f>IF(D784="","",_xlfn.IFNA(VLOOKUP(LEFT(D784,2), SADC_Prefixes!$A$2:$B$20, 2, FALSE),"Non SADC/DX"))</f>
        <v/>
      </c>
    </row>
    <row r="785" spans="13:18" x14ac:dyDescent="0.15">
      <c r="M785" s="10" t="str">
        <f>IF(D785="","",IF(OR(NOT(ISNA(VLOOKUP(LEFT(D785,3),SADC_Prefixes!$A$1:$B$21,2,FALSE))),NOT(ISNA(VLOOKUP(LEFT(D785,2),SADC_Prefixes!$A$1:$B$21,2,FALSE)))),IF(OR(E785="30m",E785="60m"),2,1),0))</f>
        <v/>
      </c>
      <c r="N785" s="10" t="str">
        <f>IF(D785="","",IF(AND(COUNTIFS($D$2:D785,D785,$E$2:E785,E785,$F$2:F785,F785)=1,M785&gt;0),M785,0))</f>
        <v/>
      </c>
      <c r="O785" s="10" t="str">
        <f>IF(AND(D785&lt;&gt;"",COUNTIFS($D$2:D785,D785,$E$2:E785,E785,$F$2:F785,F785)&gt;1),"Dupe","")</f>
        <v/>
      </c>
      <c r="P785" s="10" t="str">
        <f>IF(J785="","",IF(AND(NOT(ISNA(MATCH(J785,SADC_Prefixes!$F$1:$F$83,0))),COUNTIF($J$2:J785,J785)=1),1,""))</f>
        <v/>
      </c>
      <c r="Q785" s="10" t="str">
        <f>IF(D785="","",IF(AND(NOT(ISNA(MATCH(LEFT(D785,2), SADC_Prefixes!A:A, 0))),COUNTIF($D$2:D785, LEFT(D785,2)&amp;"*")=1),1,""))</f>
        <v/>
      </c>
      <c r="R785" s="10" t="str">
        <f>IF(D785="","",_xlfn.IFNA(VLOOKUP(LEFT(D785,2), SADC_Prefixes!$A$2:$B$20, 2, FALSE),"Non SADC/DX"))</f>
        <v/>
      </c>
    </row>
    <row r="786" spans="13:18" x14ac:dyDescent="0.15">
      <c r="M786" s="10" t="str">
        <f>IF(D786="","",IF(OR(NOT(ISNA(VLOOKUP(LEFT(D786,3),SADC_Prefixes!$A$1:$B$21,2,FALSE))),NOT(ISNA(VLOOKUP(LEFT(D786,2),SADC_Prefixes!$A$1:$B$21,2,FALSE)))),IF(OR(E786="30m",E786="60m"),2,1),0))</f>
        <v/>
      </c>
      <c r="N786" s="10" t="str">
        <f>IF(D786="","",IF(AND(COUNTIFS($D$2:D786,D786,$E$2:E786,E786,$F$2:F786,F786)=1,M786&gt;0),M786,0))</f>
        <v/>
      </c>
      <c r="O786" s="10" t="str">
        <f>IF(AND(D786&lt;&gt;"",COUNTIFS($D$2:D786,D786,$E$2:E786,E786,$F$2:F786,F786)&gt;1),"Dupe","")</f>
        <v/>
      </c>
      <c r="P786" s="10" t="str">
        <f>IF(J786="","",IF(AND(NOT(ISNA(MATCH(J786,SADC_Prefixes!$F$1:$F$83,0))),COUNTIF($J$2:J786,J786)=1),1,""))</f>
        <v/>
      </c>
      <c r="Q786" s="10" t="str">
        <f>IF(D786="","",IF(AND(NOT(ISNA(MATCH(LEFT(D786,2), SADC_Prefixes!A:A, 0))),COUNTIF($D$2:D786, LEFT(D786,2)&amp;"*")=1),1,""))</f>
        <v/>
      </c>
      <c r="R786" s="10" t="str">
        <f>IF(D786="","",_xlfn.IFNA(VLOOKUP(LEFT(D786,2), SADC_Prefixes!$A$2:$B$20, 2, FALSE),"Non SADC/DX"))</f>
        <v/>
      </c>
    </row>
    <row r="787" spans="13:18" x14ac:dyDescent="0.15">
      <c r="M787" s="10" t="str">
        <f>IF(D787="","",IF(OR(NOT(ISNA(VLOOKUP(LEFT(D787,3),SADC_Prefixes!$A$1:$B$21,2,FALSE))),NOT(ISNA(VLOOKUP(LEFT(D787,2),SADC_Prefixes!$A$1:$B$21,2,FALSE)))),IF(OR(E787="30m",E787="60m"),2,1),0))</f>
        <v/>
      </c>
      <c r="N787" s="10" t="str">
        <f>IF(D787="","",IF(AND(COUNTIFS($D$2:D787,D787,$E$2:E787,E787,$F$2:F787,F787)=1,M787&gt;0),M787,0))</f>
        <v/>
      </c>
      <c r="O787" s="10" t="str">
        <f>IF(AND(D787&lt;&gt;"",COUNTIFS($D$2:D787,D787,$E$2:E787,E787,$F$2:F787,F787)&gt;1),"Dupe","")</f>
        <v/>
      </c>
      <c r="P787" s="10" t="str">
        <f>IF(J787="","",IF(AND(NOT(ISNA(MATCH(J787,SADC_Prefixes!$F$1:$F$83,0))),COUNTIF($J$2:J787,J787)=1),1,""))</f>
        <v/>
      </c>
      <c r="Q787" s="10" t="str">
        <f>IF(D787="","",IF(AND(NOT(ISNA(MATCH(LEFT(D787,2), SADC_Prefixes!A:A, 0))),COUNTIF($D$2:D787, LEFT(D787,2)&amp;"*")=1),1,""))</f>
        <v/>
      </c>
      <c r="R787" s="10" t="str">
        <f>IF(D787="","",_xlfn.IFNA(VLOOKUP(LEFT(D787,2), SADC_Prefixes!$A$2:$B$20, 2, FALSE),"Non SADC/DX"))</f>
        <v/>
      </c>
    </row>
    <row r="788" spans="13:18" x14ac:dyDescent="0.15">
      <c r="M788" s="10" t="str">
        <f>IF(D788="","",IF(OR(NOT(ISNA(VLOOKUP(LEFT(D788,3),SADC_Prefixes!$A$1:$B$21,2,FALSE))),NOT(ISNA(VLOOKUP(LEFT(D788,2),SADC_Prefixes!$A$1:$B$21,2,FALSE)))),IF(OR(E788="30m",E788="60m"),2,1),0))</f>
        <v/>
      </c>
      <c r="N788" s="10" t="str">
        <f>IF(D788="","",IF(AND(COUNTIFS($D$2:D788,D788,$E$2:E788,E788,$F$2:F788,F788)=1,M788&gt;0),M788,0))</f>
        <v/>
      </c>
      <c r="O788" s="10" t="str">
        <f>IF(AND(D788&lt;&gt;"",COUNTIFS($D$2:D788,D788,$E$2:E788,E788,$F$2:F788,F788)&gt;1),"Dupe","")</f>
        <v/>
      </c>
      <c r="P788" s="10" t="str">
        <f>IF(J788="","",IF(AND(NOT(ISNA(MATCH(J788,SADC_Prefixes!$F$1:$F$83,0))),COUNTIF($J$2:J788,J788)=1),1,""))</f>
        <v/>
      </c>
      <c r="Q788" s="10" t="str">
        <f>IF(D788="","",IF(AND(NOT(ISNA(MATCH(LEFT(D788,2), SADC_Prefixes!A:A, 0))),COUNTIF($D$2:D788, LEFT(D788,2)&amp;"*")=1),1,""))</f>
        <v/>
      </c>
      <c r="R788" s="10" t="str">
        <f>IF(D788="","",_xlfn.IFNA(VLOOKUP(LEFT(D788,2), SADC_Prefixes!$A$2:$B$20, 2, FALSE),"Non SADC/DX"))</f>
        <v/>
      </c>
    </row>
    <row r="789" spans="13:18" x14ac:dyDescent="0.15">
      <c r="M789" s="10" t="str">
        <f>IF(D789="","",IF(OR(NOT(ISNA(VLOOKUP(LEFT(D789,3),SADC_Prefixes!$A$1:$B$21,2,FALSE))),NOT(ISNA(VLOOKUP(LEFT(D789,2),SADC_Prefixes!$A$1:$B$21,2,FALSE)))),IF(OR(E789="30m",E789="60m"),2,1),0))</f>
        <v/>
      </c>
      <c r="N789" s="10" t="str">
        <f>IF(D789="","",IF(AND(COUNTIFS($D$2:D789,D789,$E$2:E789,E789,$F$2:F789,F789)=1,M789&gt;0),M789,0))</f>
        <v/>
      </c>
      <c r="O789" s="10" t="str">
        <f>IF(AND(D789&lt;&gt;"",COUNTIFS($D$2:D789,D789,$E$2:E789,E789,$F$2:F789,F789)&gt;1),"Dupe","")</f>
        <v/>
      </c>
      <c r="P789" s="10" t="str">
        <f>IF(J789="","",IF(AND(NOT(ISNA(MATCH(J789,SADC_Prefixes!$F$1:$F$83,0))),COUNTIF($J$2:J789,J789)=1),1,""))</f>
        <v/>
      </c>
      <c r="Q789" s="10" t="str">
        <f>IF(D789="","",IF(AND(NOT(ISNA(MATCH(LEFT(D789,2), SADC_Prefixes!A:A, 0))),COUNTIF($D$2:D789, LEFT(D789,2)&amp;"*")=1),1,""))</f>
        <v/>
      </c>
      <c r="R789" s="10" t="str">
        <f>IF(D789="","",_xlfn.IFNA(VLOOKUP(LEFT(D789,2), SADC_Prefixes!$A$2:$B$20, 2, FALSE),"Non SADC/DX"))</f>
        <v/>
      </c>
    </row>
    <row r="790" spans="13:18" x14ac:dyDescent="0.15">
      <c r="M790" s="10" t="str">
        <f>IF(D790="","",IF(OR(NOT(ISNA(VLOOKUP(LEFT(D790,3),SADC_Prefixes!$A$1:$B$21,2,FALSE))),NOT(ISNA(VLOOKUP(LEFT(D790,2),SADC_Prefixes!$A$1:$B$21,2,FALSE)))),IF(OR(E790="30m",E790="60m"),2,1),0))</f>
        <v/>
      </c>
      <c r="N790" s="10" t="str">
        <f>IF(D790="","",IF(AND(COUNTIFS($D$2:D790,D790,$E$2:E790,E790,$F$2:F790,F790)=1,M790&gt;0),M790,0))</f>
        <v/>
      </c>
      <c r="O790" s="10" t="str">
        <f>IF(AND(D790&lt;&gt;"",COUNTIFS($D$2:D790,D790,$E$2:E790,E790,$F$2:F790,F790)&gt;1),"Dupe","")</f>
        <v/>
      </c>
      <c r="P790" s="10" t="str">
        <f>IF(J790="","",IF(AND(NOT(ISNA(MATCH(J790,SADC_Prefixes!$F$1:$F$83,0))),COUNTIF($J$2:J790,J790)=1),1,""))</f>
        <v/>
      </c>
      <c r="Q790" s="10" t="str">
        <f>IF(D790="","",IF(AND(NOT(ISNA(MATCH(LEFT(D790,2), SADC_Prefixes!A:A, 0))),COUNTIF($D$2:D790, LEFT(D790,2)&amp;"*")=1),1,""))</f>
        <v/>
      </c>
      <c r="R790" s="10" t="str">
        <f>IF(D790="","",_xlfn.IFNA(VLOOKUP(LEFT(D790,2), SADC_Prefixes!$A$2:$B$20, 2, FALSE),"Non SADC/DX"))</f>
        <v/>
      </c>
    </row>
    <row r="791" spans="13:18" x14ac:dyDescent="0.15">
      <c r="M791" s="10" t="str">
        <f>IF(D791="","",IF(OR(NOT(ISNA(VLOOKUP(LEFT(D791,3),SADC_Prefixes!$A$1:$B$21,2,FALSE))),NOT(ISNA(VLOOKUP(LEFT(D791,2),SADC_Prefixes!$A$1:$B$21,2,FALSE)))),IF(OR(E791="30m",E791="60m"),2,1),0))</f>
        <v/>
      </c>
      <c r="N791" s="10" t="str">
        <f>IF(D791="","",IF(AND(COUNTIFS($D$2:D791,D791,$E$2:E791,E791,$F$2:F791,F791)=1,M791&gt;0),M791,0))</f>
        <v/>
      </c>
      <c r="O791" s="10" t="str">
        <f>IF(AND(D791&lt;&gt;"",COUNTIFS($D$2:D791,D791,$E$2:E791,E791,$F$2:F791,F791)&gt;1),"Dupe","")</f>
        <v/>
      </c>
      <c r="P791" s="10" t="str">
        <f>IF(J791="","",IF(AND(NOT(ISNA(MATCH(J791,SADC_Prefixes!$F$1:$F$83,0))),COUNTIF($J$2:J791,J791)=1),1,""))</f>
        <v/>
      </c>
      <c r="Q791" s="10" t="str">
        <f>IF(D791="","",IF(AND(NOT(ISNA(MATCH(LEFT(D791,2), SADC_Prefixes!A:A, 0))),COUNTIF($D$2:D791, LEFT(D791,2)&amp;"*")=1),1,""))</f>
        <v/>
      </c>
      <c r="R791" s="10" t="str">
        <f>IF(D791="","",_xlfn.IFNA(VLOOKUP(LEFT(D791,2), SADC_Prefixes!$A$2:$B$20, 2, FALSE),"Non SADC/DX"))</f>
        <v/>
      </c>
    </row>
    <row r="792" spans="13:18" x14ac:dyDescent="0.15">
      <c r="M792" s="10" t="str">
        <f>IF(D792="","",IF(OR(NOT(ISNA(VLOOKUP(LEFT(D792,3),SADC_Prefixes!$A$1:$B$21,2,FALSE))),NOT(ISNA(VLOOKUP(LEFT(D792,2),SADC_Prefixes!$A$1:$B$21,2,FALSE)))),IF(OR(E792="30m",E792="60m"),2,1),0))</f>
        <v/>
      </c>
      <c r="N792" s="10" t="str">
        <f>IF(D792="","",IF(AND(COUNTIFS($D$2:D792,D792,$E$2:E792,E792,$F$2:F792,F792)=1,M792&gt;0),M792,0))</f>
        <v/>
      </c>
      <c r="O792" s="10" t="str">
        <f>IF(AND(D792&lt;&gt;"",COUNTIFS($D$2:D792,D792,$E$2:E792,E792,$F$2:F792,F792)&gt;1),"Dupe","")</f>
        <v/>
      </c>
      <c r="P792" s="10" t="str">
        <f>IF(J792="","",IF(AND(NOT(ISNA(MATCH(J792,SADC_Prefixes!$F$1:$F$83,0))),COUNTIF($J$2:J792,J792)=1),1,""))</f>
        <v/>
      </c>
      <c r="Q792" s="10" t="str">
        <f>IF(D792="","",IF(AND(NOT(ISNA(MATCH(LEFT(D792,2), SADC_Prefixes!A:A, 0))),COUNTIF($D$2:D792, LEFT(D792,2)&amp;"*")=1),1,""))</f>
        <v/>
      </c>
      <c r="R792" s="10" t="str">
        <f>IF(D792="","",_xlfn.IFNA(VLOOKUP(LEFT(D792,2), SADC_Prefixes!$A$2:$B$20, 2, FALSE),"Non SADC/DX"))</f>
        <v/>
      </c>
    </row>
    <row r="793" spans="13:18" x14ac:dyDescent="0.15">
      <c r="M793" s="10" t="str">
        <f>IF(D793="","",IF(OR(NOT(ISNA(VLOOKUP(LEFT(D793,3),SADC_Prefixes!$A$1:$B$21,2,FALSE))),NOT(ISNA(VLOOKUP(LEFT(D793,2),SADC_Prefixes!$A$1:$B$21,2,FALSE)))),IF(OR(E793="30m",E793="60m"),2,1),0))</f>
        <v/>
      </c>
      <c r="N793" s="10" t="str">
        <f>IF(D793="","",IF(AND(COUNTIFS($D$2:D793,D793,$E$2:E793,E793,$F$2:F793,F793)=1,M793&gt;0),M793,0))</f>
        <v/>
      </c>
      <c r="O793" s="10" t="str">
        <f>IF(AND(D793&lt;&gt;"",COUNTIFS($D$2:D793,D793,$E$2:E793,E793,$F$2:F793,F793)&gt;1),"Dupe","")</f>
        <v/>
      </c>
      <c r="P793" s="10" t="str">
        <f>IF(J793="","",IF(AND(NOT(ISNA(MATCH(J793,SADC_Prefixes!$F$1:$F$83,0))),COUNTIF($J$2:J793,J793)=1),1,""))</f>
        <v/>
      </c>
      <c r="Q793" s="10" t="str">
        <f>IF(D793="","",IF(AND(NOT(ISNA(MATCH(LEFT(D793,2), SADC_Prefixes!A:A, 0))),COUNTIF($D$2:D793, LEFT(D793,2)&amp;"*")=1),1,""))</f>
        <v/>
      </c>
      <c r="R793" s="10" t="str">
        <f>IF(D793="","",_xlfn.IFNA(VLOOKUP(LEFT(D793,2), SADC_Prefixes!$A$2:$B$20, 2, FALSE),"Non SADC/DX"))</f>
        <v/>
      </c>
    </row>
    <row r="794" spans="13:18" x14ac:dyDescent="0.15">
      <c r="M794" s="10" t="str">
        <f>IF(D794="","",IF(OR(NOT(ISNA(VLOOKUP(LEFT(D794,3),SADC_Prefixes!$A$1:$B$21,2,FALSE))),NOT(ISNA(VLOOKUP(LEFT(D794,2),SADC_Prefixes!$A$1:$B$21,2,FALSE)))),IF(OR(E794="30m",E794="60m"),2,1),0))</f>
        <v/>
      </c>
      <c r="N794" s="10" t="str">
        <f>IF(D794="","",IF(AND(COUNTIFS($D$2:D794,D794,$E$2:E794,E794,$F$2:F794,F794)=1,M794&gt;0),M794,0))</f>
        <v/>
      </c>
      <c r="O794" s="10" t="str">
        <f>IF(AND(D794&lt;&gt;"",COUNTIFS($D$2:D794,D794,$E$2:E794,E794,$F$2:F794,F794)&gt;1),"Dupe","")</f>
        <v/>
      </c>
      <c r="P794" s="10" t="str">
        <f>IF(J794="","",IF(AND(NOT(ISNA(MATCH(J794,SADC_Prefixes!$F$1:$F$83,0))),COUNTIF($J$2:J794,J794)=1),1,""))</f>
        <v/>
      </c>
      <c r="Q794" s="10" t="str">
        <f>IF(D794="","",IF(AND(NOT(ISNA(MATCH(LEFT(D794,2), SADC_Prefixes!A:A, 0))),COUNTIF($D$2:D794, LEFT(D794,2)&amp;"*")=1),1,""))</f>
        <v/>
      </c>
      <c r="R794" s="10" t="str">
        <f>IF(D794="","",_xlfn.IFNA(VLOOKUP(LEFT(D794,2), SADC_Prefixes!$A$2:$B$20, 2, FALSE),"Non SADC/DX"))</f>
        <v/>
      </c>
    </row>
    <row r="795" spans="13:18" x14ac:dyDescent="0.15">
      <c r="M795" s="10" t="str">
        <f>IF(D795="","",IF(OR(NOT(ISNA(VLOOKUP(LEFT(D795,3),SADC_Prefixes!$A$1:$B$21,2,FALSE))),NOT(ISNA(VLOOKUP(LEFT(D795,2),SADC_Prefixes!$A$1:$B$21,2,FALSE)))),IF(OR(E795="30m",E795="60m"),2,1),0))</f>
        <v/>
      </c>
      <c r="N795" s="10" t="str">
        <f>IF(D795="","",IF(AND(COUNTIFS($D$2:D795,D795,$E$2:E795,E795,$F$2:F795,F795)=1,M795&gt;0),M795,0))</f>
        <v/>
      </c>
      <c r="O795" s="10" t="str">
        <f>IF(AND(D795&lt;&gt;"",COUNTIFS($D$2:D795,D795,$E$2:E795,E795,$F$2:F795,F795)&gt;1),"Dupe","")</f>
        <v/>
      </c>
      <c r="P795" s="10" t="str">
        <f>IF(J795="","",IF(AND(NOT(ISNA(MATCH(J795,SADC_Prefixes!$F$1:$F$83,0))),COUNTIF($J$2:J795,J795)=1),1,""))</f>
        <v/>
      </c>
      <c r="Q795" s="10" t="str">
        <f>IF(D795="","",IF(AND(NOT(ISNA(MATCH(LEFT(D795,2), SADC_Prefixes!A:A, 0))),COUNTIF($D$2:D795, LEFT(D795,2)&amp;"*")=1),1,""))</f>
        <v/>
      </c>
      <c r="R795" s="10" t="str">
        <f>IF(D795="","",_xlfn.IFNA(VLOOKUP(LEFT(D795,2), SADC_Prefixes!$A$2:$B$20, 2, FALSE),"Non SADC/DX"))</f>
        <v/>
      </c>
    </row>
    <row r="796" spans="13:18" x14ac:dyDescent="0.15">
      <c r="M796" s="10" t="str">
        <f>IF(D796="","",IF(OR(NOT(ISNA(VLOOKUP(LEFT(D796,3),SADC_Prefixes!$A$1:$B$21,2,FALSE))),NOT(ISNA(VLOOKUP(LEFT(D796,2),SADC_Prefixes!$A$1:$B$21,2,FALSE)))),IF(OR(E796="30m",E796="60m"),2,1),0))</f>
        <v/>
      </c>
      <c r="N796" s="10" t="str">
        <f>IF(D796="","",IF(AND(COUNTIFS($D$2:D796,D796,$E$2:E796,E796,$F$2:F796,F796)=1,M796&gt;0),M796,0))</f>
        <v/>
      </c>
      <c r="O796" s="10" t="str">
        <f>IF(AND(D796&lt;&gt;"",COUNTIFS($D$2:D796,D796,$E$2:E796,E796,$F$2:F796,F796)&gt;1),"Dupe","")</f>
        <v/>
      </c>
      <c r="P796" s="10" t="str">
        <f>IF(J796="","",IF(AND(NOT(ISNA(MATCH(J796,SADC_Prefixes!$F$1:$F$83,0))),COUNTIF($J$2:J796,J796)=1),1,""))</f>
        <v/>
      </c>
      <c r="Q796" s="10" t="str">
        <f>IF(D796="","",IF(AND(NOT(ISNA(MATCH(LEFT(D796,2), SADC_Prefixes!A:A, 0))),COUNTIF($D$2:D796, LEFT(D796,2)&amp;"*")=1),1,""))</f>
        <v/>
      </c>
      <c r="R796" s="10" t="str">
        <f>IF(D796="","",_xlfn.IFNA(VLOOKUP(LEFT(D796,2), SADC_Prefixes!$A$2:$B$20, 2, FALSE),"Non SADC/DX"))</f>
        <v/>
      </c>
    </row>
    <row r="797" spans="13:18" x14ac:dyDescent="0.15">
      <c r="M797" s="10" t="str">
        <f>IF(D797="","",IF(OR(NOT(ISNA(VLOOKUP(LEFT(D797,3),SADC_Prefixes!$A$1:$B$21,2,FALSE))),NOT(ISNA(VLOOKUP(LEFT(D797,2),SADC_Prefixes!$A$1:$B$21,2,FALSE)))),IF(OR(E797="30m",E797="60m"),2,1),0))</f>
        <v/>
      </c>
      <c r="N797" s="10" t="str">
        <f>IF(D797="","",IF(AND(COUNTIFS($D$2:D797,D797,$E$2:E797,E797,$F$2:F797,F797)=1,M797&gt;0),M797,0))</f>
        <v/>
      </c>
      <c r="O797" s="10" t="str">
        <f>IF(AND(D797&lt;&gt;"",COUNTIFS($D$2:D797,D797,$E$2:E797,E797,$F$2:F797,F797)&gt;1),"Dupe","")</f>
        <v/>
      </c>
      <c r="P797" s="10" t="str">
        <f>IF(J797="","",IF(AND(NOT(ISNA(MATCH(J797,SADC_Prefixes!$F$1:$F$83,0))),COUNTIF($J$2:J797,J797)=1),1,""))</f>
        <v/>
      </c>
      <c r="Q797" s="10" t="str">
        <f>IF(D797="","",IF(AND(NOT(ISNA(MATCH(LEFT(D797,2), SADC_Prefixes!A:A, 0))),COUNTIF($D$2:D797, LEFT(D797,2)&amp;"*")=1),1,""))</f>
        <v/>
      </c>
      <c r="R797" s="10" t="str">
        <f>IF(D797="","",_xlfn.IFNA(VLOOKUP(LEFT(D797,2), SADC_Prefixes!$A$2:$B$20, 2, FALSE),"Non SADC/DX"))</f>
        <v/>
      </c>
    </row>
    <row r="798" spans="13:18" x14ac:dyDescent="0.15">
      <c r="M798" s="10" t="str">
        <f>IF(D798="","",IF(OR(NOT(ISNA(VLOOKUP(LEFT(D798,3),SADC_Prefixes!$A$1:$B$21,2,FALSE))),NOT(ISNA(VLOOKUP(LEFT(D798,2),SADC_Prefixes!$A$1:$B$21,2,FALSE)))),IF(OR(E798="30m",E798="60m"),2,1),0))</f>
        <v/>
      </c>
      <c r="N798" s="10" t="str">
        <f>IF(D798="","",IF(AND(COUNTIFS($D$2:D798,D798,$E$2:E798,E798,$F$2:F798,F798)=1,M798&gt;0),M798,0))</f>
        <v/>
      </c>
      <c r="O798" s="10" t="str">
        <f>IF(AND(D798&lt;&gt;"",COUNTIFS($D$2:D798,D798,$E$2:E798,E798,$F$2:F798,F798)&gt;1),"Dupe","")</f>
        <v/>
      </c>
      <c r="P798" s="10" t="str">
        <f>IF(J798="","",IF(AND(NOT(ISNA(MATCH(J798,SADC_Prefixes!$F$1:$F$83,0))),COUNTIF($J$2:J798,J798)=1),1,""))</f>
        <v/>
      </c>
      <c r="Q798" s="10" t="str">
        <f>IF(D798="","",IF(AND(NOT(ISNA(MATCH(LEFT(D798,2), SADC_Prefixes!A:A, 0))),COUNTIF($D$2:D798, LEFT(D798,2)&amp;"*")=1),1,""))</f>
        <v/>
      </c>
      <c r="R798" s="10" t="str">
        <f>IF(D798="","",_xlfn.IFNA(VLOOKUP(LEFT(D798,2), SADC_Prefixes!$A$2:$B$20, 2, FALSE),"Non SADC/DX"))</f>
        <v/>
      </c>
    </row>
    <row r="799" spans="13:18" x14ac:dyDescent="0.15">
      <c r="M799" s="10" t="str">
        <f>IF(D799="","",IF(OR(NOT(ISNA(VLOOKUP(LEFT(D799,3),SADC_Prefixes!$A$1:$B$21,2,FALSE))),NOT(ISNA(VLOOKUP(LEFT(D799,2),SADC_Prefixes!$A$1:$B$21,2,FALSE)))),IF(OR(E799="30m",E799="60m"),2,1),0))</f>
        <v/>
      </c>
      <c r="N799" s="10" t="str">
        <f>IF(D799="","",IF(AND(COUNTIFS($D$2:D799,D799,$E$2:E799,E799,$F$2:F799,F799)=1,M799&gt;0),M799,0))</f>
        <v/>
      </c>
      <c r="O799" s="10" t="str">
        <f>IF(AND(D799&lt;&gt;"",COUNTIFS($D$2:D799,D799,$E$2:E799,E799,$F$2:F799,F799)&gt;1),"Dupe","")</f>
        <v/>
      </c>
      <c r="P799" s="10" t="str">
        <f>IF(J799="","",IF(AND(NOT(ISNA(MATCH(J799,SADC_Prefixes!$F$1:$F$83,0))),COUNTIF($J$2:J799,J799)=1),1,""))</f>
        <v/>
      </c>
      <c r="Q799" s="10" t="str">
        <f>IF(D799="","",IF(AND(NOT(ISNA(MATCH(LEFT(D799,2), SADC_Prefixes!A:A, 0))),COUNTIF($D$2:D799, LEFT(D799,2)&amp;"*")=1),1,""))</f>
        <v/>
      </c>
      <c r="R799" s="10" t="str">
        <f>IF(D799="","",_xlfn.IFNA(VLOOKUP(LEFT(D799,2), SADC_Prefixes!$A$2:$B$20, 2, FALSE),"Non SADC/DX"))</f>
        <v/>
      </c>
    </row>
    <row r="800" spans="13:18" x14ac:dyDescent="0.15">
      <c r="M800" s="10" t="str">
        <f>IF(D800="","",IF(OR(NOT(ISNA(VLOOKUP(LEFT(D800,3),SADC_Prefixes!$A$1:$B$21,2,FALSE))),NOT(ISNA(VLOOKUP(LEFT(D800,2),SADC_Prefixes!$A$1:$B$21,2,FALSE)))),IF(OR(E800="30m",E800="60m"),2,1),0))</f>
        <v/>
      </c>
      <c r="N800" s="10" t="str">
        <f>IF(D800="","",IF(AND(COUNTIFS($D$2:D800,D800,$E$2:E800,E800,$F$2:F800,F800)=1,M800&gt;0),M800,0))</f>
        <v/>
      </c>
      <c r="O800" s="10" t="str">
        <f>IF(AND(D800&lt;&gt;"",COUNTIFS($D$2:D800,D800,$E$2:E800,E800,$F$2:F800,F800)&gt;1),"Dupe","")</f>
        <v/>
      </c>
      <c r="P800" s="10" t="str">
        <f>IF(J800="","",IF(AND(NOT(ISNA(MATCH(J800,SADC_Prefixes!$F$1:$F$83,0))),COUNTIF($J$2:J800,J800)=1),1,""))</f>
        <v/>
      </c>
      <c r="Q800" s="10" t="str">
        <f>IF(D800="","",IF(AND(NOT(ISNA(MATCH(LEFT(D800,2), SADC_Prefixes!A:A, 0))),COUNTIF($D$2:D800, LEFT(D800,2)&amp;"*")=1),1,""))</f>
        <v/>
      </c>
      <c r="R800" s="10" t="str">
        <f>IF(D800="","",_xlfn.IFNA(VLOOKUP(LEFT(D800,2), SADC_Prefixes!$A$2:$B$20, 2, FALSE),"Non SADC/DX"))</f>
        <v/>
      </c>
    </row>
    <row r="801" spans="13:18" x14ac:dyDescent="0.15">
      <c r="M801" s="10" t="str">
        <f>IF(D801="","",IF(OR(NOT(ISNA(VLOOKUP(LEFT(D801,3),SADC_Prefixes!$A$1:$B$21,2,FALSE))),NOT(ISNA(VLOOKUP(LEFT(D801,2),SADC_Prefixes!$A$1:$B$21,2,FALSE)))),IF(OR(E801="30m",E801="60m"),2,1),0))</f>
        <v/>
      </c>
      <c r="N801" s="10" t="str">
        <f>IF(D801="","",IF(AND(COUNTIFS($D$2:D801,D801,$E$2:E801,E801,$F$2:F801,F801)=1,M801&gt;0),M801,0))</f>
        <v/>
      </c>
      <c r="O801" s="10" t="str">
        <f>IF(AND(D801&lt;&gt;"",COUNTIFS($D$2:D801,D801,$E$2:E801,E801,$F$2:F801,F801)&gt;1),"Dupe","")</f>
        <v/>
      </c>
      <c r="P801" s="10" t="str">
        <f>IF(J801="","",IF(AND(NOT(ISNA(MATCH(J801,SADC_Prefixes!$F$1:$F$83,0))),COUNTIF($J$2:J801,J801)=1),1,""))</f>
        <v/>
      </c>
      <c r="Q801" s="10" t="str">
        <f>IF(D801="","",IF(AND(NOT(ISNA(MATCH(LEFT(D801,2), SADC_Prefixes!A:A, 0))),COUNTIF($D$2:D801, LEFT(D801,2)&amp;"*")=1),1,""))</f>
        <v/>
      </c>
      <c r="R801" s="10" t="str">
        <f>IF(D801="","",_xlfn.IFNA(VLOOKUP(LEFT(D801,2), SADC_Prefixes!$A$2:$B$20, 2, FALSE),"Non SADC/DX"))</f>
        <v/>
      </c>
    </row>
    <row r="802" spans="13:18" x14ac:dyDescent="0.15">
      <c r="M802" s="10" t="str">
        <f>IF(D802="","",IF(OR(NOT(ISNA(VLOOKUP(LEFT(D802,3),SADC_Prefixes!$A$1:$B$21,2,FALSE))),NOT(ISNA(VLOOKUP(LEFT(D802,2),SADC_Prefixes!$A$1:$B$21,2,FALSE)))),IF(OR(E802="30m",E802="60m"),2,1),0))</f>
        <v/>
      </c>
      <c r="N802" s="10" t="str">
        <f>IF(D802="","",IF(AND(COUNTIFS($D$2:D802,D802,$E$2:E802,E802,$F$2:F802,F802)=1,M802&gt;0),M802,0))</f>
        <v/>
      </c>
      <c r="O802" s="10" t="str">
        <f>IF(AND(D802&lt;&gt;"",COUNTIFS($D$2:D802,D802,$E$2:E802,E802,$F$2:F802,F802)&gt;1),"Dupe","")</f>
        <v/>
      </c>
      <c r="P802" s="10" t="str">
        <f>IF(J802="","",IF(AND(NOT(ISNA(MATCH(J802,SADC_Prefixes!$F$1:$F$83,0))),COUNTIF($J$2:J802,J802)=1),1,""))</f>
        <v/>
      </c>
      <c r="Q802" s="10" t="str">
        <f>IF(D802="","",IF(AND(NOT(ISNA(MATCH(LEFT(D802,2), SADC_Prefixes!A:A, 0))),COUNTIF($D$2:D802, LEFT(D802,2)&amp;"*")=1),1,""))</f>
        <v/>
      </c>
      <c r="R802" s="10" t="str">
        <f>IF(D802="","",_xlfn.IFNA(VLOOKUP(LEFT(D802,2), SADC_Prefixes!$A$2:$B$20, 2, FALSE),"Non SADC/DX"))</f>
        <v/>
      </c>
    </row>
    <row r="803" spans="13:18" x14ac:dyDescent="0.15">
      <c r="M803" s="10" t="str">
        <f>IF(D803="","",IF(OR(NOT(ISNA(VLOOKUP(LEFT(D803,3),SADC_Prefixes!$A$1:$B$21,2,FALSE))),NOT(ISNA(VLOOKUP(LEFT(D803,2),SADC_Prefixes!$A$1:$B$21,2,FALSE)))),IF(OR(E803="30m",E803="60m"),2,1),0))</f>
        <v/>
      </c>
      <c r="N803" s="10" t="str">
        <f>IF(D803="","",IF(AND(COUNTIFS($D$2:D803,D803,$E$2:E803,E803,$F$2:F803,F803)=1,M803&gt;0),M803,0))</f>
        <v/>
      </c>
      <c r="O803" s="10" t="str">
        <f>IF(AND(D803&lt;&gt;"",COUNTIFS($D$2:D803,D803,$E$2:E803,E803,$F$2:F803,F803)&gt;1),"Dupe","")</f>
        <v/>
      </c>
      <c r="P803" s="10" t="str">
        <f>IF(J803="","",IF(AND(NOT(ISNA(MATCH(J803,SADC_Prefixes!$F$1:$F$83,0))),COUNTIF($J$2:J803,J803)=1),1,""))</f>
        <v/>
      </c>
      <c r="Q803" s="10" t="str">
        <f>IF(D803="","",IF(AND(NOT(ISNA(MATCH(LEFT(D803,2), SADC_Prefixes!A:A, 0))),COUNTIF($D$2:D803, LEFT(D803,2)&amp;"*")=1),1,""))</f>
        <v/>
      </c>
      <c r="R803" s="10" t="str">
        <f>IF(D803="","",_xlfn.IFNA(VLOOKUP(LEFT(D803,2), SADC_Prefixes!$A$2:$B$20, 2, FALSE),"Non SADC/DX"))</f>
        <v/>
      </c>
    </row>
    <row r="804" spans="13:18" x14ac:dyDescent="0.15">
      <c r="M804" s="10" t="str">
        <f>IF(D804="","",IF(OR(NOT(ISNA(VLOOKUP(LEFT(D804,3),SADC_Prefixes!$A$1:$B$21,2,FALSE))),NOT(ISNA(VLOOKUP(LEFT(D804,2),SADC_Prefixes!$A$1:$B$21,2,FALSE)))),IF(OR(E804="30m",E804="60m"),2,1),0))</f>
        <v/>
      </c>
      <c r="N804" s="10" t="str">
        <f>IF(D804="","",IF(AND(COUNTIFS($D$2:D804,D804,$E$2:E804,E804,$F$2:F804,F804)=1,M804&gt;0),M804,0))</f>
        <v/>
      </c>
      <c r="O804" s="10" t="str">
        <f>IF(AND(D804&lt;&gt;"",COUNTIFS($D$2:D804,D804,$E$2:E804,E804,$F$2:F804,F804)&gt;1),"Dupe","")</f>
        <v/>
      </c>
      <c r="P804" s="10" t="str">
        <f>IF(J804="","",IF(AND(NOT(ISNA(MATCH(J804,SADC_Prefixes!$F$1:$F$83,0))),COUNTIF($J$2:J804,J804)=1),1,""))</f>
        <v/>
      </c>
      <c r="Q804" s="10" t="str">
        <f>IF(D804="","",IF(AND(NOT(ISNA(MATCH(LEFT(D804,2), SADC_Prefixes!A:A, 0))),COUNTIF($D$2:D804, LEFT(D804,2)&amp;"*")=1),1,""))</f>
        <v/>
      </c>
      <c r="R804" s="10" t="str">
        <f>IF(D804="","",_xlfn.IFNA(VLOOKUP(LEFT(D804,2), SADC_Prefixes!$A$2:$B$20, 2, FALSE),"Non SADC/DX"))</f>
        <v/>
      </c>
    </row>
    <row r="805" spans="13:18" x14ac:dyDescent="0.15">
      <c r="M805" s="10" t="str">
        <f>IF(D805="","",IF(OR(NOT(ISNA(VLOOKUP(LEFT(D805,3),SADC_Prefixes!$A$1:$B$21,2,FALSE))),NOT(ISNA(VLOOKUP(LEFT(D805,2),SADC_Prefixes!$A$1:$B$21,2,FALSE)))),IF(OR(E805="30m",E805="60m"),2,1),0))</f>
        <v/>
      </c>
      <c r="N805" s="10" t="str">
        <f>IF(D805="","",IF(AND(COUNTIFS($D$2:D805,D805,$E$2:E805,E805,$F$2:F805,F805)=1,M805&gt;0),M805,0))</f>
        <v/>
      </c>
      <c r="O805" s="10" t="str">
        <f>IF(AND(D805&lt;&gt;"",COUNTIFS($D$2:D805,D805,$E$2:E805,E805,$F$2:F805,F805)&gt;1),"Dupe","")</f>
        <v/>
      </c>
      <c r="P805" s="10" t="str">
        <f>IF(J805="","",IF(AND(NOT(ISNA(MATCH(J805,SADC_Prefixes!$F$1:$F$83,0))),COUNTIF($J$2:J805,J805)=1),1,""))</f>
        <v/>
      </c>
      <c r="Q805" s="10" t="str">
        <f>IF(D805="","",IF(AND(NOT(ISNA(MATCH(LEFT(D805,2), SADC_Prefixes!A:A, 0))),COUNTIF($D$2:D805, LEFT(D805,2)&amp;"*")=1),1,""))</f>
        <v/>
      </c>
      <c r="R805" s="10" t="str">
        <f>IF(D805="","",_xlfn.IFNA(VLOOKUP(LEFT(D805,2), SADC_Prefixes!$A$2:$B$20, 2, FALSE),"Non SADC/DX"))</f>
        <v/>
      </c>
    </row>
    <row r="806" spans="13:18" x14ac:dyDescent="0.15">
      <c r="M806" s="10" t="str">
        <f>IF(D806="","",IF(OR(NOT(ISNA(VLOOKUP(LEFT(D806,3),SADC_Prefixes!$A$1:$B$21,2,FALSE))),NOT(ISNA(VLOOKUP(LEFT(D806,2),SADC_Prefixes!$A$1:$B$21,2,FALSE)))),IF(OR(E806="30m",E806="60m"),2,1),0))</f>
        <v/>
      </c>
      <c r="N806" s="10" t="str">
        <f>IF(D806="","",IF(AND(COUNTIFS($D$2:D806,D806,$E$2:E806,E806,$F$2:F806,F806)=1,M806&gt;0),M806,0))</f>
        <v/>
      </c>
      <c r="O806" s="10" t="str">
        <f>IF(AND(D806&lt;&gt;"",COUNTIFS($D$2:D806,D806,$E$2:E806,E806,$F$2:F806,F806)&gt;1),"Dupe","")</f>
        <v/>
      </c>
      <c r="P806" s="10" t="str">
        <f>IF(J806="","",IF(AND(NOT(ISNA(MATCH(J806,SADC_Prefixes!$F$1:$F$83,0))),COUNTIF($J$2:J806,J806)=1),1,""))</f>
        <v/>
      </c>
      <c r="Q806" s="10" t="str">
        <f>IF(D806="","",IF(AND(NOT(ISNA(MATCH(LEFT(D806,2), SADC_Prefixes!A:A, 0))),COUNTIF($D$2:D806, LEFT(D806,2)&amp;"*")=1),1,""))</f>
        <v/>
      </c>
      <c r="R806" s="10" t="str">
        <f>IF(D806="","",_xlfn.IFNA(VLOOKUP(LEFT(D806,2), SADC_Prefixes!$A$2:$B$20, 2, FALSE),"Non SADC/DX"))</f>
        <v/>
      </c>
    </row>
    <row r="807" spans="13:18" x14ac:dyDescent="0.15">
      <c r="M807" s="10" t="str">
        <f>IF(D807="","",IF(OR(NOT(ISNA(VLOOKUP(LEFT(D807,3),SADC_Prefixes!$A$1:$B$21,2,FALSE))),NOT(ISNA(VLOOKUP(LEFT(D807,2),SADC_Prefixes!$A$1:$B$21,2,FALSE)))),IF(OR(E807="30m",E807="60m"),2,1),0))</f>
        <v/>
      </c>
      <c r="N807" s="10" t="str">
        <f>IF(D807="","",IF(AND(COUNTIFS($D$2:D807,D807,$E$2:E807,E807,$F$2:F807,F807)=1,M807&gt;0),M807,0))</f>
        <v/>
      </c>
      <c r="O807" s="10" t="str">
        <f>IF(AND(D807&lt;&gt;"",COUNTIFS($D$2:D807,D807,$E$2:E807,E807,$F$2:F807,F807)&gt;1),"Dupe","")</f>
        <v/>
      </c>
      <c r="P807" s="10" t="str">
        <f>IF(J807="","",IF(AND(NOT(ISNA(MATCH(J807,SADC_Prefixes!$F$1:$F$83,0))),COUNTIF($J$2:J807,J807)=1),1,""))</f>
        <v/>
      </c>
      <c r="Q807" s="10" t="str">
        <f>IF(D807="","",IF(AND(NOT(ISNA(MATCH(LEFT(D807,2), SADC_Prefixes!A:A, 0))),COUNTIF($D$2:D807, LEFT(D807,2)&amp;"*")=1),1,""))</f>
        <v/>
      </c>
      <c r="R807" s="10" t="str">
        <f>IF(D807="","",_xlfn.IFNA(VLOOKUP(LEFT(D807,2), SADC_Prefixes!$A$2:$B$20, 2, FALSE),"Non SADC/DX"))</f>
        <v/>
      </c>
    </row>
    <row r="808" spans="13:18" x14ac:dyDescent="0.15">
      <c r="M808" s="10" t="str">
        <f>IF(D808="","",IF(OR(NOT(ISNA(VLOOKUP(LEFT(D808,3),SADC_Prefixes!$A$1:$B$21,2,FALSE))),NOT(ISNA(VLOOKUP(LEFT(D808,2),SADC_Prefixes!$A$1:$B$21,2,FALSE)))),IF(OR(E808="30m",E808="60m"),2,1),0))</f>
        <v/>
      </c>
      <c r="N808" s="10" t="str">
        <f>IF(D808="","",IF(AND(COUNTIFS($D$2:D808,D808,$E$2:E808,E808,$F$2:F808,F808)=1,M808&gt;0),M808,0))</f>
        <v/>
      </c>
      <c r="O808" s="10" t="str">
        <f>IF(AND(D808&lt;&gt;"",COUNTIFS($D$2:D808,D808,$E$2:E808,E808,$F$2:F808,F808)&gt;1),"Dupe","")</f>
        <v/>
      </c>
      <c r="P808" s="10" t="str">
        <f>IF(J808="","",IF(AND(NOT(ISNA(MATCH(J808,SADC_Prefixes!$F$1:$F$83,0))),COUNTIF($J$2:J808,J808)=1),1,""))</f>
        <v/>
      </c>
      <c r="Q808" s="10" t="str">
        <f>IF(D808="","",IF(AND(NOT(ISNA(MATCH(LEFT(D808,2), SADC_Prefixes!A:A, 0))),COUNTIF($D$2:D808, LEFT(D808,2)&amp;"*")=1),1,""))</f>
        <v/>
      </c>
      <c r="R808" s="10" t="str">
        <f>IF(D808="","",_xlfn.IFNA(VLOOKUP(LEFT(D808,2), SADC_Prefixes!$A$2:$B$20, 2, FALSE),"Non SADC/DX"))</f>
        <v/>
      </c>
    </row>
    <row r="809" spans="13:18" x14ac:dyDescent="0.15">
      <c r="M809" s="10" t="str">
        <f>IF(D809="","",IF(OR(NOT(ISNA(VLOOKUP(LEFT(D809,3),SADC_Prefixes!$A$1:$B$21,2,FALSE))),NOT(ISNA(VLOOKUP(LEFT(D809,2),SADC_Prefixes!$A$1:$B$21,2,FALSE)))),IF(OR(E809="30m",E809="60m"),2,1),0))</f>
        <v/>
      </c>
      <c r="N809" s="10" t="str">
        <f>IF(D809="","",IF(AND(COUNTIFS($D$2:D809,D809,$E$2:E809,E809,$F$2:F809,F809)=1,M809&gt;0),M809,0))</f>
        <v/>
      </c>
      <c r="O809" s="10" t="str">
        <f>IF(AND(D809&lt;&gt;"",COUNTIFS($D$2:D809,D809,$E$2:E809,E809,$F$2:F809,F809)&gt;1),"Dupe","")</f>
        <v/>
      </c>
      <c r="P809" s="10" t="str">
        <f>IF(J809="","",IF(AND(NOT(ISNA(MATCH(J809,SADC_Prefixes!$F$1:$F$83,0))),COUNTIF($J$2:J809,J809)=1),1,""))</f>
        <v/>
      </c>
      <c r="Q809" s="10" t="str">
        <f>IF(D809="","",IF(AND(NOT(ISNA(MATCH(LEFT(D809,2), SADC_Prefixes!A:A, 0))),COUNTIF($D$2:D809, LEFT(D809,2)&amp;"*")=1),1,""))</f>
        <v/>
      </c>
      <c r="R809" s="10" t="str">
        <f>IF(D809="","",_xlfn.IFNA(VLOOKUP(LEFT(D809,2), SADC_Prefixes!$A$2:$B$20, 2, FALSE),"Non SADC/DX"))</f>
        <v/>
      </c>
    </row>
    <row r="810" spans="13:18" x14ac:dyDescent="0.15">
      <c r="M810" s="10" t="str">
        <f>IF(D810="","",IF(OR(NOT(ISNA(VLOOKUP(LEFT(D810,3),SADC_Prefixes!$A$1:$B$21,2,FALSE))),NOT(ISNA(VLOOKUP(LEFT(D810,2),SADC_Prefixes!$A$1:$B$21,2,FALSE)))),IF(OR(E810="30m",E810="60m"),2,1),0))</f>
        <v/>
      </c>
      <c r="N810" s="10" t="str">
        <f>IF(D810="","",IF(AND(COUNTIFS($D$2:D810,D810,$E$2:E810,E810,$F$2:F810,F810)=1,M810&gt;0),M810,0))</f>
        <v/>
      </c>
      <c r="O810" s="10" t="str">
        <f>IF(AND(D810&lt;&gt;"",COUNTIFS($D$2:D810,D810,$E$2:E810,E810,$F$2:F810,F810)&gt;1),"Dupe","")</f>
        <v/>
      </c>
      <c r="P810" s="10" t="str">
        <f>IF(J810="","",IF(AND(NOT(ISNA(MATCH(J810,SADC_Prefixes!$F$1:$F$83,0))),COUNTIF($J$2:J810,J810)=1),1,""))</f>
        <v/>
      </c>
      <c r="Q810" s="10" t="str">
        <f>IF(D810="","",IF(AND(NOT(ISNA(MATCH(LEFT(D810,2), SADC_Prefixes!A:A, 0))),COUNTIF($D$2:D810, LEFT(D810,2)&amp;"*")=1),1,""))</f>
        <v/>
      </c>
      <c r="R810" s="10" t="str">
        <f>IF(D810="","",_xlfn.IFNA(VLOOKUP(LEFT(D810,2), SADC_Prefixes!$A$2:$B$20, 2, FALSE),"Non SADC/DX"))</f>
        <v/>
      </c>
    </row>
    <row r="811" spans="13:18" x14ac:dyDescent="0.15">
      <c r="M811" s="10" t="str">
        <f>IF(D811="","",IF(OR(NOT(ISNA(VLOOKUP(LEFT(D811,3),SADC_Prefixes!$A$1:$B$21,2,FALSE))),NOT(ISNA(VLOOKUP(LEFT(D811,2),SADC_Prefixes!$A$1:$B$21,2,FALSE)))),IF(OR(E811="30m",E811="60m"),2,1),0))</f>
        <v/>
      </c>
      <c r="N811" s="10" t="str">
        <f>IF(D811="","",IF(AND(COUNTIFS($D$2:D811,D811,$E$2:E811,E811,$F$2:F811,F811)=1,M811&gt;0),M811,0))</f>
        <v/>
      </c>
      <c r="O811" s="10" t="str">
        <f>IF(AND(D811&lt;&gt;"",COUNTIFS($D$2:D811,D811,$E$2:E811,E811,$F$2:F811,F811)&gt;1),"Dupe","")</f>
        <v/>
      </c>
      <c r="P811" s="10" t="str">
        <f>IF(J811="","",IF(AND(NOT(ISNA(MATCH(J811,SADC_Prefixes!$F$1:$F$83,0))),COUNTIF($J$2:J811,J811)=1),1,""))</f>
        <v/>
      </c>
      <c r="Q811" s="10" t="str">
        <f>IF(D811="","",IF(AND(NOT(ISNA(MATCH(LEFT(D811,2), SADC_Prefixes!A:A, 0))),COUNTIF($D$2:D811, LEFT(D811,2)&amp;"*")=1),1,""))</f>
        <v/>
      </c>
      <c r="R811" s="10" t="str">
        <f>IF(D811="","",_xlfn.IFNA(VLOOKUP(LEFT(D811,2), SADC_Prefixes!$A$2:$B$20, 2, FALSE),"Non SADC/DX"))</f>
        <v/>
      </c>
    </row>
    <row r="812" spans="13:18" x14ac:dyDescent="0.15">
      <c r="M812" s="10" t="str">
        <f>IF(D812="","",IF(OR(NOT(ISNA(VLOOKUP(LEFT(D812,3),SADC_Prefixes!$A$1:$B$21,2,FALSE))),NOT(ISNA(VLOOKUP(LEFT(D812,2),SADC_Prefixes!$A$1:$B$21,2,FALSE)))),IF(OR(E812="30m",E812="60m"),2,1),0))</f>
        <v/>
      </c>
      <c r="N812" s="10" t="str">
        <f>IF(D812="","",IF(AND(COUNTIFS($D$2:D812,D812,$E$2:E812,E812,$F$2:F812,F812)=1,M812&gt;0),M812,0))</f>
        <v/>
      </c>
      <c r="O812" s="10" t="str">
        <f>IF(AND(D812&lt;&gt;"",COUNTIFS($D$2:D812,D812,$E$2:E812,E812,$F$2:F812,F812)&gt;1),"Dupe","")</f>
        <v/>
      </c>
      <c r="P812" s="10" t="str">
        <f>IF(J812="","",IF(AND(NOT(ISNA(MATCH(J812,SADC_Prefixes!$F$1:$F$83,0))),COUNTIF($J$2:J812,J812)=1),1,""))</f>
        <v/>
      </c>
      <c r="Q812" s="10" t="str">
        <f>IF(D812="","",IF(AND(NOT(ISNA(MATCH(LEFT(D812,2), SADC_Prefixes!A:A, 0))),COUNTIF($D$2:D812, LEFT(D812,2)&amp;"*")=1),1,""))</f>
        <v/>
      </c>
      <c r="R812" s="10" t="str">
        <f>IF(D812="","",_xlfn.IFNA(VLOOKUP(LEFT(D812,2), SADC_Prefixes!$A$2:$B$20, 2, FALSE),"Non SADC/DX"))</f>
        <v/>
      </c>
    </row>
    <row r="813" spans="13:18" x14ac:dyDescent="0.15">
      <c r="M813" s="10" t="str">
        <f>IF(D813="","",IF(OR(NOT(ISNA(VLOOKUP(LEFT(D813,3),SADC_Prefixes!$A$1:$B$21,2,FALSE))),NOT(ISNA(VLOOKUP(LEFT(D813,2),SADC_Prefixes!$A$1:$B$21,2,FALSE)))),IF(OR(E813="30m",E813="60m"),2,1),0))</f>
        <v/>
      </c>
      <c r="N813" s="10" t="str">
        <f>IF(D813="","",IF(AND(COUNTIFS($D$2:D813,D813,$E$2:E813,E813,$F$2:F813,F813)=1,M813&gt;0),M813,0))</f>
        <v/>
      </c>
      <c r="O813" s="10" t="str">
        <f>IF(AND(D813&lt;&gt;"",COUNTIFS($D$2:D813,D813,$E$2:E813,E813,$F$2:F813,F813)&gt;1),"Dupe","")</f>
        <v/>
      </c>
      <c r="P813" s="10" t="str">
        <f>IF(J813="","",IF(AND(NOT(ISNA(MATCH(J813,SADC_Prefixes!$F$1:$F$83,0))),COUNTIF($J$2:J813,J813)=1),1,""))</f>
        <v/>
      </c>
      <c r="Q813" s="10" t="str">
        <f>IF(D813="","",IF(AND(NOT(ISNA(MATCH(LEFT(D813,2), SADC_Prefixes!A:A, 0))),COUNTIF($D$2:D813, LEFT(D813,2)&amp;"*")=1),1,""))</f>
        <v/>
      </c>
      <c r="R813" s="10" t="str">
        <f>IF(D813="","",_xlfn.IFNA(VLOOKUP(LEFT(D813,2), SADC_Prefixes!$A$2:$B$20, 2, FALSE),"Non SADC/DX"))</f>
        <v/>
      </c>
    </row>
    <row r="814" spans="13:18" x14ac:dyDescent="0.15">
      <c r="M814" s="10" t="str">
        <f>IF(D814="","",IF(OR(NOT(ISNA(VLOOKUP(LEFT(D814,3),SADC_Prefixes!$A$1:$B$21,2,FALSE))),NOT(ISNA(VLOOKUP(LEFT(D814,2),SADC_Prefixes!$A$1:$B$21,2,FALSE)))),IF(OR(E814="30m",E814="60m"),2,1),0))</f>
        <v/>
      </c>
      <c r="N814" s="10" t="str">
        <f>IF(D814="","",IF(AND(COUNTIFS($D$2:D814,D814,$E$2:E814,E814,$F$2:F814,F814)=1,M814&gt;0),M814,0))</f>
        <v/>
      </c>
      <c r="O814" s="10" t="str">
        <f>IF(AND(D814&lt;&gt;"",COUNTIFS($D$2:D814,D814,$E$2:E814,E814,$F$2:F814,F814)&gt;1),"Dupe","")</f>
        <v/>
      </c>
      <c r="P814" s="10" t="str">
        <f>IF(J814="","",IF(AND(NOT(ISNA(MATCH(J814,SADC_Prefixes!$F$1:$F$83,0))),COUNTIF($J$2:J814,J814)=1),1,""))</f>
        <v/>
      </c>
      <c r="Q814" s="10" t="str">
        <f>IF(D814="","",IF(AND(NOT(ISNA(MATCH(LEFT(D814,2), SADC_Prefixes!A:A, 0))),COUNTIF($D$2:D814, LEFT(D814,2)&amp;"*")=1),1,""))</f>
        <v/>
      </c>
      <c r="R814" s="10" t="str">
        <f>IF(D814="","",_xlfn.IFNA(VLOOKUP(LEFT(D814,2), SADC_Prefixes!$A$2:$B$20, 2, FALSE),"Non SADC/DX"))</f>
        <v/>
      </c>
    </row>
    <row r="815" spans="13:18" x14ac:dyDescent="0.15">
      <c r="M815" s="10" t="str">
        <f>IF(D815="","",IF(OR(NOT(ISNA(VLOOKUP(LEFT(D815,3),SADC_Prefixes!$A$1:$B$21,2,FALSE))),NOT(ISNA(VLOOKUP(LEFT(D815,2),SADC_Prefixes!$A$1:$B$21,2,FALSE)))),IF(OR(E815="30m",E815="60m"),2,1),0))</f>
        <v/>
      </c>
      <c r="N815" s="10" t="str">
        <f>IF(D815="","",IF(AND(COUNTIFS($D$2:D815,D815,$E$2:E815,E815,$F$2:F815,F815)=1,M815&gt;0),M815,0))</f>
        <v/>
      </c>
      <c r="O815" s="10" t="str">
        <f>IF(AND(D815&lt;&gt;"",COUNTIFS($D$2:D815,D815,$E$2:E815,E815,$F$2:F815,F815)&gt;1),"Dupe","")</f>
        <v/>
      </c>
      <c r="P815" s="10" t="str">
        <f>IF(J815="","",IF(AND(NOT(ISNA(MATCH(J815,SADC_Prefixes!$F$1:$F$83,0))),COUNTIF($J$2:J815,J815)=1),1,""))</f>
        <v/>
      </c>
      <c r="Q815" s="10" t="str">
        <f>IF(D815="","",IF(AND(NOT(ISNA(MATCH(LEFT(D815,2), SADC_Prefixes!A:A, 0))),COUNTIF($D$2:D815, LEFT(D815,2)&amp;"*")=1),1,""))</f>
        <v/>
      </c>
      <c r="R815" s="10" t="str">
        <f>IF(D815="","",_xlfn.IFNA(VLOOKUP(LEFT(D815,2), SADC_Prefixes!$A$2:$B$20, 2, FALSE),"Non SADC/DX"))</f>
        <v/>
      </c>
    </row>
    <row r="816" spans="13:18" x14ac:dyDescent="0.15">
      <c r="M816" s="10" t="str">
        <f>IF(D816="","",IF(OR(NOT(ISNA(VLOOKUP(LEFT(D816,3),SADC_Prefixes!$A$1:$B$21,2,FALSE))),NOT(ISNA(VLOOKUP(LEFT(D816,2),SADC_Prefixes!$A$1:$B$21,2,FALSE)))),IF(OR(E816="30m",E816="60m"),2,1),0))</f>
        <v/>
      </c>
      <c r="N816" s="10" t="str">
        <f>IF(D816="","",IF(AND(COUNTIFS($D$2:D816,D816,$E$2:E816,E816,$F$2:F816,F816)=1,M816&gt;0),M816,0))</f>
        <v/>
      </c>
      <c r="O816" s="10" t="str">
        <f>IF(AND(D816&lt;&gt;"",COUNTIFS($D$2:D816,D816,$E$2:E816,E816,$F$2:F816,F816)&gt;1),"Dupe","")</f>
        <v/>
      </c>
      <c r="P816" s="10" t="str">
        <f>IF(J816="","",IF(AND(NOT(ISNA(MATCH(J816,SADC_Prefixes!$F$1:$F$83,0))),COUNTIF($J$2:J816,J816)=1),1,""))</f>
        <v/>
      </c>
      <c r="Q816" s="10" t="str">
        <f>IF(D816="","",IF(AND(NOT(ISNA(MATCH(LEFT(D816,2), SADC_Prefixes!A:A, 0))),COUNTIF($D$2:D816, LEFT(D816,2)&amp;"*")=1),1,""))</f>
        <v/>
      </c>
      <c r="R816" s="10" t="str">
        <f>IF(D816="","",_xlfn.IFNA(VLOOKUP(LEFT(D816,2), SADC_Prefixes!$A$2:$B$20, 2, FALSE),"Non SADC/DX"))</f>
        <v/>
      </c>
    </row>
    <row r="817" spans="13:18" x14ac:dyDescent="0.15">
      <c r="M817" s="10" t="str">
        <f>IF(D817="","",IF(OR(NOT(ISNA(VLOOKUP(LEFT(D817,3),SADC_Prefixes!$A$1:$B$21,2,FALSE))),NOT(ISNA(VLOOKUP(LEFT(D817,2),SADC_Prefixes!$A$1:$B$21,2,FALSE)))),IF(OR(E817="30m",E817="60m"),2,1),0))</f>
        <v/>
      </c>
      <c r="N817" s="10" t="str">
        <f>IF(D817="","",IF(AND(COUNTIFS($D$2:D817,D817,$E$2:E817,E817,$F$2:F817,F817)=1,M817&gt;0),M817,0))</f>
        <v/>
      </c>
      <c r="O817" s="10" t="str">
        <f>IF(AND(D817&lt;&gt;"",COUNTIFS($D$2:D817,D817,$E$2:E817,E817,$F$2:F817,F817)&gt;1),"Dupe","")</f>
        <v/>
      </c>
      <c r="P817" s="10" t="str">
        <f>IF(J817="","",IF(AND(NOT(ISNA(MATCH(J817,SADC_Prefixes!$F$1:$F$83,0))),COUNTIF($J$2:J817,J817)=1),1,""))</f>
        <v/>
      </c>
      <c r="Q817" s="10" t="str">
        <f>IF(D817="","",IF(AND(NOT(ISNA(MATCH(LEFT(D817,2), SADC_Prefixes!A:A, 0))),COUNTIF($D$2:D817, LEFT(D817,2)&amp;"*")=1),1,""))</f>
        <v/>
      </c>
      <c r="R817" s="10" t="str">
        <f>IF(D817="","",_xlfn.IFNA(VLOOKUP(LEFT(D817,2), SADC_Prefixes!$A$2:$B$20, 2, FALSE),"Non SADC/DX"))</f>
        <v/>
      </c>
    </row>
    <row r="818" spans="13:18" x14ac:dyDescent="0.15">
      <c r="M818" s="10" t="str">
        <f>IF(D818="","",IF(OR(NOT(ISNA(VLOOKUP(LEFT(D818,3),SADC_Prefixes!$A$1:$B$21,2,FALSE))),NOT(ISNA(VLOOKUP(LEFT(D818,2),SADC_Prefixes!$A$1:$B$21,2,FALSE)))),IF(OR(E818="30m",E818="60m"),2,1),0))</f>
        <v/>
      </c>
      <c r="N818" s="10" t="str">
        <f>IF(D818="","",IF(AND(COUNTIFS($D$2:D818,D818,$E$2:E818,E818,$F$2:F818,F818)=1,M818&gt;0),M818,0))</f>
        <v/>
      </c>
      <c r="O818" s="10" t="str">
        <f>IF(AND(D818&lt;&gt;"",COUNTIFS($D$2:D818,D818,$E$2:E818,E818,$F$2:F818,F818)&gt;1),"Dupe","")</f>
        <v/>
      </c>
      <c r="P818" s="10" t="str">
        <f>IF(J818="","",IF(AND(NOT(ISNA(MATCH(J818,SADC_Prefixes!$F$1:$F$83,0))),COUNTIF($J$2:J818,J818)=1),1,""))</f>
        <v/>
      </c>
      <c r="Q818" s="10" t="str">
        <f>IF(D818="","",IF(AND(NOT(ISNA(MATCH(LEFT(D818,2), SADC_Prefixes!A:A, 0))),COUNTIF($D$2:D818, LEFT(D818,2)&amp;"*")=1),1,""))</f>
        <v/>
      </c>
      <c r="R818" s="10" t="str">
        <f>IF(D818="","",_xlfn.IFNA(VLOOKUP(LEFT(D818,2), SADC_Prefixes!$A$2:$B$20, 2, FALSE),"Non SADC/DX"))</f>
        <v/>
      </c>
    </row>
    <row r="819" spans="13:18" x14ac:dyDescent="0.15">
      <c r="M819" s="10" t="str">
        <f>IF(D819="","",IF(OR(NOT(ISNA(VLOOKUP(LEFT(D819,3),SADC_Prefixes!$A$1:$B$21,2,FALSE))),NOT(ISNA(VLOOKUP(LEFT(D819,2),SADC_Prefixes!$A$1:$B$21,2,FALSE)))),IF(OR(E819="30m",E819="60m"),2,1),0))</f>
        <v/>
      </c>
      <c r="N819" s="10" t="str">
        <f>IF(D819="","",IF(AND(COUNTIFS($D$2:D819,D819,$E$2:E819,E819,$F$2:F819,F819)=1,M819&gt;0),M819,0))</f>
        <v/>
      </c>
      <c r="O819" s="10" t="str">
        <f>IF(AND(D819&lt;&gt;"",COUNTIFS($D$2:D819,D819,$E$2:E819,E819,$F$2:F819,F819)&gt;1),"Dupe","")</f>
        <v/>
      </c>
      <c r="P819" s="10" t="str">
        <f>IF(J819="","",IF(AND(NOT(ISNA(MATCH(J819,SADC_Prefixes!$F$1:$F$83,0))),COUNTIF($J$2:J819,J819)=1),1,""))</f>
        <v/>
      </c>
      <c r="Q819" s="10" t="str">
        <f>IF(D819="","",IF(AND(NOT(ISNA(MATCH(LEFT(D819,2), SADC_Prefixes!A:A, 0))),COUNTIF($D$2:D819, LEFT(D819,2)&amp;"*")=1),1,""))</f>
        <v/>
      </c>
      <c r="R819" s="10" t="str">
        <f>IF(D819="","",_xlfn.IFNA(VLOOKUP(LEFT(D819,2), SADC_Prefixes!$A$2:$B$20, 2, FALSE),"Non SADC/DX"))</f>
        <v/>
      </c>
    </row>
    <row r="820" spans="13:18" x14ac:dyDescent="0.15">
      <c r="M820" s="10" t="str">
        <f>IF(D820="","",IF(OR(NOT(ISNA(VLOOKUP(LEFT(D820,3),SADC_Prefixes!$A$1:$B$21,2,FALSE))),NOT(ISNA(VLOOKUP(LEFT(D820,2),SADC_Prefixes!$A$1:$B$21,2,FALSE)))),IF(OR(E820="30m",E820="60m"),2,1),0))</f>
        <v/>
      </c>
      <c r="N820" s="10" t="str">
        <f>IF(D820="","",IF(AND(COUNTIFS($D$2:D820,D820,$E$2:E820,E820,$F$2:F820,F820)=1,M820&gt;0),M820,0))</f>
        <v/>
      </c>
      <c r="O820" s="10" t="str">
        <f>IF(AND(D820&lt;&gt;"",COUNTIFS($D$2:D820,D820,$E$2:E820,E820,$F$2:F820,F820)&gt;1),"Dupe","")</f>
        <v/>
      </c>
      <c r="P820" s="10" t="str">
        <f>IF(J820="","",IF(AND(NOT(ISNA(MATCH(J820,SADC_Prefixes!$F$1:$F$83,0))),COUNTIF($J$2:J820,J820)=1),1,""))</f>
        <v/>
      </c>
      <c r="Q820" s="10" t="str">
        <f>IF(D820="","",IF(AND(NOT(ISNA(MATCH(LEFT(D820,2), SADC_Prefixes!A:A, 0))),COUNTIF($D$2:D820, LEFT(D820,2)&amp;"*")=1),1,""))</f>
        <v/>
      </c>
      <c r="R820" s="10" t="str">
        <f>IF(D820="","",_xlfn.IFNA(VLOOKUP(LEFT(D820,2), SADC_Prefixes!$A$2:$B$20, 2, FALSE),"Non SADC/DX"))</f>
        <v/>
      </c>
    </row>
    <row r="821" spans="13:18" x14ac:dyDescent="0.15">
      <c r="M821" s="10" t="str">
        <f>IF(D821="","",IF(OR(NOT(ISNA(VLOOKUP(LEFT(D821,3),SADC_Prefixes!$A$1:$B$21,2,FALSE))),NOT(ISNA(VLOOKUP(LEFT(D821,2),SADC_Prefixes!$A$1:$B$21,2,FALSE)))),IF(OR(E821="30m",E821="60m"),2,1),0))</f>
        <v/>
      </c>
      <c r="N821" s="10" t="str">
        <f>IF(D821="","",IF(AND(COUNTIFS($D$2:D821,D821,$E$2:E821,E821,$F$2:F821,F821)=1,M821&gt;0),M821,0))</f>
        <v/>
      </c>
      <c r="O821" s="10" t="str">
        <f>IF(AND(D821&lt;&gt;"",COUNTIFS($D$2:D821,D821,$E$2:E821,E821,$F$2:F821,F821)&gt;1),"Dupe","")</f>
        <v/>
      </c>
      <c r="P821" s="10" t="str">
        <f>IF(J821="","",IF(AND(NOT(ISNA(MATCH(J821,SADC_Prefixes!$F$1:$F$83,0))),COUNTIF($J$2:J821,J821)=1),1,""))</f>
        <v/>
      </c>
      <c r="Q821" s="10" t="str">
        <f>IF(D821="","",IF(AND(NOT(ISNA(MATCH(LEFT(D821,2), SADC_Prefixes!A:A, 0))),COUNTIF($D$2:D821, LEFT(D821,2)&amp;"*")=1),1,""))</f>
        <v/>
      </c>
      <c r="R821" s="10" t="str">
        <f>IF(D821="","",_xlfn.IFNA(VLOOKUP(LEFT(D821,2), SADC_Prefixes!$A$2:$B$20, 2, FALSE),"Non SADC/DX"))</f>
        <v/>
      </c>
    </row>
    <row r="822" spans="13:18" x14ac:dyDescent="0.15">
      <c r="M822" s="10" t="str">
        <f>IF(D822="","",IF(OR(NOT(ISNA(VLOOKUP(LEFT(D822,3),SADC_Prefixes!$A$1:$B$21,2,FALSE))),NOT(ISNA(VLOOKUP(LEFT(D822,2),SADC_Prefixes!$A$1:$B$21,2,FALSE)))),IF(OR(E822="30m",E822="60m"),2,1),0))</f>
        <v/>
      </c>
      <c r="N822" s="10" t="str">
        <f>IF(D822="","",IF(AND(COUNTIFS($D$2:D822,D822,$E$2:E822,E822,$F$2:F822,F822)=1,M822&gt;0),M822,0))</f>
        <v/>
      </c>
      <c r="O822" s="10" t="str">
        <f>IF(AND(D822&lt;&gt;"",COUNTIFS($D$2:D822,D822,$E$2:E822,E822,$F$2:F822,F822)&gt;1),"Dupe","")</f>
        <v/>
      </c>
      <c r="P822" s="10" t="str">
        <f>IF(J822="","",IF(AND(NOT(ISNA(MATCH(J822,SADC_Prefixes!$F$1:$F$83,0))),COUNTIF($J$2:J822,J822)=1),1,""))</f>
        <v/>
      </c>
      <c r="Q822" s="10" t="str">
        <f>IF(D822="","",IF(AND(NOT(ISNA(MATCH(LEFT(D822,2), SADC_Prefixes!A:A, 0))),COUNTIF($D$2:D822, LEFT(D822,2)&amp;"*")=1),1,""))</f>
        <v/>
      </c>
      <c r="R822" s="10" t="str">
        <f>IF(D822="","",_xlfn.IFNA(VLOOKUP(LEFT(D822,2), SADC_Prefixes!$A$2:$B$20, 2, FALSE),"Non SADC/DX"))</f>
        <v/>
      </c>
    </row>
    <row r="823" spans="13:18" x14ac:dyDescent="0.15">
      <c r="M823" s="10" t="str">
        <f>IF(D823="","",IF(OR(NOT(ISNA(VLOOKUP(LEFT(D823,3),SADC_Prefixes!$A$1:$B$21,2,FALSE))),NOT(ISNA(VLOOKUP(LEFT(D823,2),SADC_Prefixes!$A$1:$B$21,2,FALSE)))),IF(OR(E823="30m",E823="60m"),2,1),0))</f>
        <v/>
      </c>
      <c r="N823" s="10" t="str">
        <f>IF(D823="","",IF(AND(COUNTIFS($D$2:D823,D823,$E$2:E823,E823,$F$2:F823,F823)=1,M823&gt;0),M823,0))</f>
        <v/>
      </c>
      <c r="O823" s="10" t="str">
        <f>IF(AND(D823&lt;&gt;"",COUNTIFS($D$2:D823,D823,$E$2:E823,E823,$F$2:F823,F823)&gt;1),"Dupe","")</f>
        <v/>
      </c>
      <c r="P823" s="10" t="str">
        <f>IF(J823="","",IF(AND(NOT(ISNA(MATCH(J823,SADC_Prefixes!$F$1:$F$83,0))),COUNTIF($J$2:J823,J823)=1),1,""))</f>
        <v/>
      </c>
      <c r="Q823" s="10" t="str">
        <f>IF(D823="","",IF(AND(NOT(ISNA(MATCH(LEFT(D823,2), SADC_Prefixes!A:A, 0))),COUNTIF($D$2:D823, LEFT(D823,2)&amp;"*")=1),1,""))</f>
        <v/>
      </c>
      <c r="R823" s="10" t="str">
        <f>IF(D823="","",_xlfn.IFNA(VLOOKUP(LEFT(D823,2), SADC_Prefixes!$A$2:$B$20, 2, FALSE),"Non SADC/DX"))</f>
        <v/>
      </c>
    </row>
    <row r="824" spans="13:18" x14ac:dyDescent="0.15">
      <c r="M824" s="10" t="str">
        <f>IF(D824="","",IF(OR(NOT(ISNA(VLOOKUP(LEFT(D824,3),SADC_Prefixes!$A$1:$B$21,2,FALSE))),NOT(ISNA(VLOOKUP(LEFT(D824,2),SADC_Prefixes!$A$1:$B$21,2,FALSE)))),IF(OR(E824="30m",E824="60m"),2,1),0))</f>
        <v/>
      </c>
      <c r="N824" s="10" t="str">
        <f>IF(D824="","",IF(AND(COUNTIFS($D$2:D824,D824,$E$2:E824,E824,$F$2:F824,F824)=1,M824&gt;0),M824,0))</f>
        <v/>
      </c>
      <c r="O824" s="10" t="str">
        <f>IF(AND(D824&lt;&gt;"",COUNTIFS($D$2:D824,D824,$E$2:E824,E824,$F$2:F824,F824)&gt;1),"Dupe","")</f>
        <v/>
      </c>
      <c r="P824" s="10" t="str">
        <f>IF(J824="","",IF(AND(NOT(ISNA(MATCH(J824,SADC_Prefixes!$F$1:$F$83,0))),COUNTIF($J$2:J824,J824)=1),1,""))</f>
        <v/>
      </c>
      <c r="Q824" s="10" t="str">
        <f>IF(D824="","",IF(AND(NOT(ISNA(MATCH(LEFT(D824,2), SADC_Prefixes!A:A, 0))),COUNTIF($D$2:D824, LEFT(D824,2)&amp;"*")=1),1,""))</f>
        <v/>
      </c>
      <c r="R824" s="10" t="str">
        <f>IF(D824="","",_xlfn.IFNA(VLOOKUP(LEFT(D824,2), SADC_Prefixes!$A$2:$B$20, 2, FALSE),"Non SADC/DX"))</f>
        <v/>
      </c>
    </row>
    <row r="825" spans="13:18" x14ac:dyDescent="0.15">
      <c r="M825" s="10" t="str">
        <f>IF(D825="","",IF(OR(NOT(ISNA(VLOOKUP(LEFT(D825,3),SADC_Prefixes!$A$1:$B$21,2,FALSE))),NOT(ISNA(VLOOKUP(LEFT(D825,2),SADC_Prefixes!$A$1:$B$21,2,FALSE)))),IF(OR(E825="30m",E825="60m"),2,1),0))</f>
        <v/>
      </c>
      <c r="N825" s="10" t="str">
        <f>IF(D825="","",IF(AND(COUNTIFS($D$2:D825,D825,$E$2:E825,E825,$F$2:F825,F825)=1,M825&gt;0),M825,0))</f>
        <v/>
      </c>
      <c r="O825" s="10" t="str">
        <f>IF(AND(D825&lt;&gt;"",COUNTIFS($D$2:D825,D825,$E$2:E825,E825,$F$2:F825,F825)&gt;1),"Dupe","")</f>
        <v/>
      </c>
      <c r="P825" s="10" t="str">
        <f>IF(J825="","",IF(AND(NOT(ISNA(MATCH(J825,SADC_Prefixes!$F$1:$F$83,0))),COUNTIF($J$2:J825,J825)=1),1,""))</f>
        <v/>
      </c>
      <c r="Q825" s="10" t="str">
        <f>IF(D825="","",IF(AND(NOT(ISNA(MATCH(LEFT(D825,2), SADC_Prefixes!A:A, 0))),COUNTIF($D$2:D825, LEFT(D825,2)&amp;"*")=1),1,""))</f>
        <v/>
      </c>
      <c r="R825" s="10" t="str">
        <f>IF(D825="","",_xlfn.IFNA(VLOOKUP(LEFT(D825,2), SADC_Prefixes!$A$2:$B$20, 2, FALSE),"Non SADC/DX"))</f>
        <v/>
      </c>
    </row>
    <row r="826" spans="13:18" x14ac:dyDescent="0.15">
      <c r="M826" s="10" t="str">
        <f>IF(D826="","",IF(OR(NOT(ISNA(VLOOKUP(LEFT(D826,3),SADC_Prefixes!$A$1:$B$21,2,FALSE))),NOT(ISNA(VLOOKUP(LEFT(D826,2),SADC_Prefixes!$A$1:$B$21,2,FALSE)))),IF(OR(E826="30m",E826="60m"),2,1),0))</f>
        <v/>
      </c>
      <c r="N826" s="10" t="str">
        <f>IF(D826="","",IF(AND(COUNTIFS($D$2:D826,D826,$E$2:E826,E826,$F$2:F826,F826)=1,M826&gt;0),M826,0))</f>
        <v/>
      </c>
      <c r="O826" s="10" t="str">
        <f>IF(AND(D826&lt;&gt;"",COUNTIFS($D$2:D826,D826,$E$2:E826,E826,$F$2:F826,F826)&gt;1),"Dupe","")</f>
        <v/>
      </c>
      <c r="P826" s="10" t="str">
        <f>IF(J826="","",IF(AND(NOT(ISNA(MATCH(J826,SADC_Prefixes!$F$1:$F$83,0))),COUNTIF($J$2:J826,J826)=1),1,""))</f>
        <v/>
      </c>
      <c r="Q826" s="10" t="str">
        <f>IF(D826="","",IF(AND(NOT(ISNA(MATCH(LEFT(D826,2), SADC_Prefixes!A:A, 0))),COUNTIF($D$2:D826, LEFT(D826,2)&amp;"*")=1),1,""))</f>
        <v/>
      </c>
      <c r="R826" s="10" t="str">
        <f>IF(D826="","",_xlfn.IFNA(VLOOKUP(LEFT(D826,2), SADC_Prefixes!$A$2:$B$20, 2, FALSE),"Non SADC/DX"))</f>
        <v/>
      </c>
    </row>
    <row r="827" spans="13:18" x14ac:dyDescent="0.15">
      <c r="M827" s="10" t="str">
        <f>IF(D827="","",IF(OR(NOT(ISNA(VLOOKUP(LEFT(D827,3),SADC_Prefixes!$A$1:$B$21,2,FALSE))),NOT(ISNA(VLOOKUP(LEFT(D827,2),SADC_Prefixes!$A$1:$B$21,2,FALSE)))),IF(OR(E827="30m",E827="60m"),2,1),0))</f>
        <v/>
      </c>
      <c r="N827" s="10" t="str">
        <f>IF(D827="","",IF(AND(COUNTIFS($D$2:D827,D827,$E$2:E827,E827,$F$2:F827,F827)=1,M827&gt;0),M827,0))</f>
        <v/>
      </c>
      <c r="O827" s="10" t="str">
        <f>IF(AND(D827&lt;&gt;"",COUNTIFS($D$2:D827,D827,$E$2:E827,E827,$F$2:F827,F827)&gt;1),"Dupe","")</f>
        <v/>
      </c>
      <c r="P827" s="10" t="str">
        <f>IF(J827="","",IF(AND(NOT(ISNA(MATCH(J827,SADC_Prefixes!$F$1:$F$83,0))),COUNTIF($J$2:J827,J827)=1),1,""))</f>
        <v/>
      </c>
      <c r="Q827" s="10" t="str">
        <f>IF(D827="","",IF(AND(NOT(ISNA(MATCH(LEFT(D827,2), SADC_Prefixes!A:A, 0))),COUNTIF($D$2:D827, LEFT(D827,2)&amp;"*")=1),1,""))</f>
        <v/>
      </c>
      <c r="R827" s="10" t="str">
        <f>IF(D827="","",_xlfn.IFNA(VLOOKUP(LEFT(D827,2), SADC_Prefixes!$A$2:$B$20, 2, FALSE),"Non SADC/DX"))</f>
        <v/>
      </c>
    </row>
    <row r="828" spans="13:18" x14ac:dyDescent="0.15">
      <c r="M828" s="10" t="str">
        <f>IF(D828="","",IF(OR(NOT(ISNA(VLOOKUP(LEFT(D828,3),SADC_Prefixes!$A$1:$B$21,2,FALSE))),NOT(ISNA(VLOOKUP(LEFT(D828,2),SADC_Prefixes!$A$1:$B$21,2,FALSE)))),IF(OR(E828="30m",E828="60m"),2,1),0))</f>
        <v/>
      </c>
      <c r="N828" s="10" t="str">
        <f>IF(D828="","",IF(AND(COUNTIFS($D$2:D828,D828,$E$2:E828,E828,$F$2:F828,F828)=1,M828&gt;0),M828,0))</f>
        <v/>
      </c>
      <c r="O828" s="10" t="str">
        <f>IF(AND(D828&lt;&gt;"",COUNTIFS($D$2:D828,D828,$E$2:E828,E828,$F$2:F828,F828)&gt;1),"Dupe","")</f>
        <v/>
      </c>
      <c r="P828" s="10" t="str">
        <f>IF(J828="","",IF(AND(NOT(ISNA(MATCH(J828,SADC_Prefixes!$F$1:$F$83,0))),COUNTIF($J$2:J828,J828)=1),1,""))</f>
        <v/>
      </c>
      <c r="Q828" s="10" t="str">
        <f>IF(D828="","",IF(AND(NOT(ISNA(MATCH(LEFT(D828,2), SADC_Prefixes!A:A, 0))),COUNTIF($D$2:D828, LEFT(D828,2)&amp;"*")=1),1,""))</f>
        <v/>
      </c>
      <c r="R828" s="10" t="str">
        <f>IF(D828="","",_xlfn.IFNA(VLOOKUP(LEFT(D828,2), SADC_Prefixes!$A$2:$B$20, 2, FALSE),"Non SADC/DX"))</f>
        <v/>
      </c>
    </row>
    <row r="829" spans="13:18" x14ac:dyDescent="0.15">
      <c r="M829" s="10" t="str">
        <f>IF(D829="","",IF(OR(NOT(ISNA(VLOOKUP(LEFT(D829,3),SADC_Prefixes!$A$1:$B$21,2,FALSE))),NOT(ISNA(VLOOKUP(LEFT(D829,2),SADC_Prefixes!$A$1:$B$21,2,FALSE)))),IF(OR(E829="30m",E829="60m"),2,1),0))</f>
        <v/>
      </c>
      <c r="N829" s="10" t="str">
        <f>IF(D829="","",IF(AND(COUNTIFS($D$2:D829,D829,$E$2:E829,E829,$F$2:F829,F829)=1,M829&gt;0),M829,0))</f>
        <v/>
      </c>
      <c r="O829" s="10" t="str">
        <f>IF(AND(D829&lt;&gt;"",COUNTIFS($D$2:D829,D829,$E$2:E829,E829,$F$2:F829,F829)&gt;1),"Dupe","")</f>
        <v/>
      </c>
      <c r="P829" s="10" t="str">
        <f>IF(J829="","",IF(AND(NOT(ISNA(MATCH(J829,SADC_Prefixes!$F$1:$F$83,0))),COUNTIF($J$2:J829,J829)=1),1,""))</f>
        <v/>
      </c>
      <c r="Q829" s="10" t="str">
        <f>IF(D829="","",IF(AND(NOT(ISNA(MATCH(LEFT(D829,2), SADC_Prefixes!A:A, 0))),COUNTIF($D$2:D829, LEFT(D829,2)&amp;"*")=1),1,""))</f>
        <v/>
      </c>
      <c r="R829" s="10" t="str">
        <f>IF(D829="","",_xlfn.IFNA(VLOOKUP(LEFT(D829,2), SADC_Prefixes!$A$2:$B$20, 2, FALSE),"Non SADC/DX"))</f>
        <v/>
      </c>
    </row>
    <row r="830" spans="13:18" x14ac:dyDescent="0.15">
      <c r="M830" s="10" t="str">
        <f>IF(D830="","",IF(OR(NOT(ISNA(VLOOKUP(LEFT(D830,3),SADC_Prefixes!$A$1:$B$21,2,FALSE))),NOT(ISNA(VLOOKUP(LEFT(D830,2),SADC_Prefixes!$A$1:$B$21,2,FALSE)))),IF(OR(E830="30m",E830="60m"),2,1),0))</f>
        <v/>
      </c>
      <c r="N830" s="10" t="str">
        <f>IF(D830="","",IF(AND(COUNTIFS($D$2:D830,D830,$E$2:E830,E830,$F$2:F830,F830)=1,M830&gt;0),M830,0))</f>
        <v/>
      </c>
      <c r="O830" s="10" t="str">
        <f>IF(AND(D830&lt;&gt;"",COUNTIFS($D$2:D830,D830,$E$2:E830,E830,$F$2:F830,F830)&gt;1),"Dupe","")</f>
        <v/>
      </c>
      <c r="P830" s="10" t="str">
        <f>IF(J830="","",IF(AND(NOT(ISNA(MATCH(J830,SADC_Prefixes!$F$1:$F$83,0))),COUNTIF($J$2:J830,J830)=1),1,""))</f>
        <v/>
      </c>
      <c r="Q830" s="10" t="str">
        <f>IF(D830="","",IF(AND(NOT(ISNA(MATCH(LEFT(D830,2), SADC_Prefixes!A:A, 0))),COUNTIF($D$2:D830, LEFT(D830,2)&amp;"*")=1),1,""))</f>
        <v/>
      </c>
      <c r="R830" s="10" t="str">
        <f>IF(D830="","",_xlfn.IFNA(VLOOKUP(LEFT(D830,2), SADC_Prefixes!$A$2:$B$20, 2, FALSE),"Non SADC/DX"))</f>
        <v/>
      </c>
    </row>
    <row r="831" spans="13:18" x14ac:dyDescent="0.15">
      <c r="M831" s="10" t="str">
        <f>IF(D831="","",IF(OR(NOT(ISNA(VLOOKUP(LEFT(D831,3),SADC_Prefixes!$A$1:$B$21,2,FALSE))),NOT(ISNA(VLOOKUP(LEFT(D831,2),SADC_Prefixes!$A$1:$B$21,2,FALSE)))),IF(OR(E831="30m",E831="60m"),2,1),0))</f>
        <v/>
      </c>
      <c r="N831" s="10" t="str">
        <f>IF(D831="","",IF(AND(COUNTIFS($D$2:D831,D831,$E$2:E831,E831,$F$2:F831,F831)=1,M831&gt;0),M831,0))</f>
        <v/>
      </c>
      <c r="O831" s="10" t="str">
        <f>IF(AND(D831&lt;&gt;"",COUNTIFS($D$2:D831,D831,$E$2:E831,E831,$F$2:F831,F831)&gt;1),"Dupe","")</f>
        <v/>
      </c>
      <c r="P831" s="10" t="str">
        <f>IF(J831="","",IF(AND(NOT(ISNA(MATCH(J831,SADC_Prefixes!$F$1:$F$83,0))),COUNTIF($J$2:J831,J831)=1),1,""))</f>
        <v/>
      </c>
      <c r="Q831" s="10" t="str">
        <f>IF(D831="","",IF(AND(NOT(ISNA(MATCH(LEFT(D831,2), SADC_Prefixes!A:A, 0))),COUNTIF($D$2:D831, LEFT(D831,2)&amp;"*")=1),1,""))</f>
        <v/>
      </c>
      <c r="R831" s="10" t="str">
        <f>IF(D831="","",_xlfn.IFNA(VLOOKUP(LEFT(D831,2), SADC_Prefixes!$A$2:$B$20, 2, FALSE),"Non SADC/DX"))</f>
        <v/>
      </c>
    </row>
    <row r="832" spans="13:18" x14ac:dyDescent="0.15">
      <c r="M832" s="10" t="str">
        <f>IF(D832="","",IF(OR(NOT(ISNA(VLOOKUP(LEFT(D832,3),SADC_Prefixes!$A$1:$B$21,2,FALSE))),NOT(ISNA(VLOOKUP(LEFT(D832,2),SADC_Prefixes!$A$1:$B$21,2,FALSE)))),IF(OR(E832="30m",E832="60m"),2,1),0))</f>
        <v/>
      </c>
      <c r="N832" s="10" t="str">
        <f>IF(D832="","",IF(AND(COUNTIFS($D$2:D832,D832,$E$2:E832,E832,$F$2:F832,F832)=1,M832&gt;0),M832,0))</f>
        <v/>
      </c>
      <c r="O832" s="10" t="str">
        <f>IF(AND(D832&lt;&gt;"",COUNTIFS($D$2:D832,D832,$E$2:E832,E832,$F$2:F832,F832)&gt;1),"Dupe","")</f>
        <v/>
      </c>
      <c r="P832" s="10" t="str">
        <f>IF(J832="","",IF(AND(NOT(ISNA(MATCH(J832,SADC_Prefixes!$F$1:$F$83,0))),COUNTIF($J$2:J832,J832)=1),1,""))</f>
        <v/>
      </c>
      <c r="Q832" s="10" t="str">
        <f>IF(D832="","",IF(AND(NOT(ISNA(MATCH(LEFT(D832,2), SADC_Prefixes!A:A, 0))),COUNTIF($D$2:D832, LEFT(D832,2)&amp;"*")=1),1,""))</f>
        <v/>
      </c>
      <c r="R832" s="10" t="str">
        <f>IF(D832="","",_xlfn.IFNA(VLOOKUP(LEFT(D832,2), SADC_Prefixes!$A$2:$B$20, 2, FALSE),"Non SADC/DX"))</f>
        <v/>
      </c>
    </row>
    <row r="833" spans="13:18" x14ac:dyDescent="0.15">
      <c r="M833" s="10" t="str">
        <f>IF(D833="","",IF(OR(NOT(ISNA(VLOOKUP(LEFT(D833,3),SADC_Prefixes!$A$1:$B$21,2,FALSE))),NOT(ISNA(VLOOKUP(LEFT(D833,2),SADC_Prefixes!$A$1:$B$21,2,FALSE)))),IF(OR(E833="30m",E833="60m"),2,1),0))</f>
        <v/>
      </c>
      <c r="N833" s="10" t="str">
        <f>IF(D833="","",IF(AND(COUNTIFS($D$2:D833,D833,$E$2:E833,E833,$F$2:F833,F833)=1,M833&gt;0),M833,0))</f>
        <v/>
      </c>
      <c r="O833" s="10" t="str">
        <f>IF(AND(D833&lt;&gt;"",COUNTIFS($D$2:D833,D833,$E$2:E833,E833,$F$2:F833,F833)&gt;1),"Dupe","")</f>
        <v/>
      </c>
      <c r="P833" s="10" t="str">
        <f>IF(J833="","",IF(AND(NOT(ISNA(MATCH(J833,SADC_Prefixes!$F$1:$F$83,0))),COUNTIF($J$2:J833,J833)=1),1,""))</f>
        <v/>
      </c>
      <c r="Q833" s="10" t="str">
        <f>IF(D833="","",IF(AND(NOT(ISNA(MATCH(LEFT(D833,2), SADC_Prefixes!A:A, 0))),COUNTIF($D$2:D833, LEFT(D833,2)&amp;"*")=1),1,""))</f>
        <v/>
      </c>
      <c r="R833" s="10" t="str">
        <f>IF(D833="","",_xlfn.IFNA(VLOOKUP(LEFT(D833,2), SADC_Prefixes!$A$2:$B$20, 2, FALSE),"Non SADC/DX"))</f>
        <v/>
      </c>
    </row>
    <row r="834" spans="13:18" x14ac:dyDescent="0.15">
      <c r="M834" s="10" t="str">
        <f>IF(D834="","",IF(OR(NOT(ISNA(VLOOKUP(LEFT(D834,3),SADC_Prefixes!$A$1:$B$21,2,FALSE))),NOT(ISNA(VLOOKUP(LEFT(D834,2),SADC_Prefixes!$A$1:$B$21,2,FALSE)))),IF(OR(E834="30m",E834="60m"),2,1),0))</f>
        <v/>
      </c>
      <c r="N834" s="10" t="str">
        <f>IF(D834="","",IF(AND(COUNTIFS($D$2:D834,D834,$E$2:E834,E834,$F$2:F834,F834)=1,M834&gt;0),M834,0))</f>
        <v/>
      </c>
      <c r="O834" s="10" t="str">
        <f>IF(AND(D834&lt;&gt;"",COUNTIFS($D$2:D834,D834,$E$2:E834,E834,$F$2:F834,F834)&gt;1),"Dupe","")</f>
        <v/>
      </c>
      <c r="P834" s="10" t="str">
        <f>IF(J834="","",IF(AND(NOT(ISNA(MATCH(J834,SADC_Prefixes!$F$1:$F$83,0))),COUNTIF($J$2:J834,J834)=1),1,""))</f>
        <v/>
      </c>
      <c r="Q834" s="10" t="str">
        <f>IF(D834="","",IF(AND(NOT(ISNA(MATCH(LEFT(D834,2), SADC_Prefixes!A:A, 0))),COUNTIF($D$2:D834, LEFT(D834,2)&amp;"*")=1),1,""))</f>
        <v/>
      </c>
      <c r="R834" s="10" t="str">
        <f>IF(D834="","",_xlfn.IFNA(VLOOKUP(LEFT(D834,2), SADC_Prefixes!$A$2:$B$20, 2, FALSE),"Non SADC/DX"))</f>
        <v/>
      </c>
    </row>
    <row r="835" spans="13:18" x14ac:dyDescent="0.15">
      <c r="M835" s="10" t="str">
        <f>IF(D835="","",IF(OR(NOT(ISNA(VLOOKUP(LEFT(D835,3),SADC_Prefixes!$A$1:$B$21,2,FALSE))),NOT(ISNA(VLOOKUP(LEFT(D835,2),SADC_Prefixes!$A$1:$B$21,2,FALSE)))),IF(OR(E835="30m",E835="60m"),2,1),0))</f>
        <v/>
      </c>
      <c r="N835" s="10" t="str">
        <f>IF(D835="","",IF(AND(COUNTIFS($D$2:D835,D835,$E$2:E835,E835,$F$2:F835,F835)=1,M835&gt;0),M835,0))</f>
        <v/>
      </c>
      <c r="O835" s="10" t="str">
        <f>IF(AND(D835&lt;&gt;"",COUNTIFS($D$2:D835,D835,$E$2:E835,E835,$F$2:F835,F835)&gt;1),"Dupe","")</f>
        <v/>
      </c>
      <c r="P835" s="10" t="str">
        <f>IF(J835="","",IF(AND(NOT(ISNA(MATCH(J835,SADC_Prefixes!$F$1:$F$83,0))),COUNTIF($J$2:J835,J835)=1),1,""))</f>
        <v/>
      </c>
      <c r="Q835" s="10" t="str">
        <f>IF(D835="","",IF(AND(NOT(ISNA(MATCH(LEFT(D835,2), SADC_Prefixes!A:A, 0))),COUNTIF($D$2:D835, LEFT(D835,2)&amp;"*")=1),1,""))</f>
        <v/>
      </c>
      <c r="R835" s="10" t="str">
        <f>IF(D835="","",_xlfn.IFNA(VLOOKUP(LEFT(D835,2), SADC_Prefixes!$A$2:$B$20, 2, FALSE),"Non SADC/DX"))</f>
        <v/>
      </c>
    </row>
    <row r="836" spans="13:18" x14ac:dyDescent="0.15">
      <c r="M836" s="10" t="str">
        <f>IF(D836="","",IF(OR(NOT(ISNA(VLOOKUP(LEFT(D836,3),SADC_Prefixes!$A$1:$B$21,2,FALSE))),NOT(ISNA(VLOOKUP(LEFT(D836,2),SADC_Prefixes!$A$1:$B$21,2,FALSE)))),IF(OR(E836="30m",E836="60m"),2,1),0))</f>
        <v/>
      </c>
      <c r="N836" s="10" t="str">
        <f>IF(D836="","",IF(AND(COUNTIFS($D$2:D836,D836,$E$2:E836,E836,$F$2:F836,F836)=1,M836&gt;0),M836,0))</f>
        <v/>
      </c>
      <c r="O836" s="10" t="str">
        <f>IF(AND(D836&lt;&gt;"",COUNTIFS($D$2:D836,D836,$E$2:E836,E836,$F$2:F836,F836)&gt;1),"Dupe","")</f>
        <v/>
      </c>
      <c r="P836" s="10" t="str">
        <f>IF(J836="","",IF(AND(NOT(ISNA(MATCH(J836,SADC_Prefixes!$F$1:$F$83,0))),COUNTIF($J$2:J836,J836)=1),1,""))</f>
        <v/>
      </c>
      <c r="Q836" s="10" t="str">
        <f>IF(D836="","",IF(AND(NOT(ISNA(MATCH(LEFT(D836,2), SADC_Prefixes!A:A, 0))),COUNTIF($D$2:D836, LEFT(D836,2)&amp;"*")=1),1,""))</f>
        <v/>
      </c>
      <c r="R836" s="10" t="str">
        <f>IF(D836="","",_xlfn.IFNA(VLOOKUP(LEFT(D836,2), SADC_Prefixes!$A$2:$B$20, 2, FALSE),"Non SADC/DX"))</f>
        <v/>
      </c>
    </row>
    <row r="837" spans="13:18" x14ac:dyDescent="0.15">
      <c r="M837" s="10" t="str">
        <f>IF(D837="","",IF(OR(NOT(ISNA(VLOOKUP(LEFT(D837,3),SADC_Prefixes!$A$1:$B$21,2,FALSE))),NOT(ISNA(VLOOKUP(LEFT(D837,2),SADC_Prefixes!$A$1:$B$21,2,FALSE)))),IF(OR(E837="30m",E837="60m"),2,1),0))</f>
        <v/>
      </c>
      <c r="N837" s="10" t="str">
        <f>IF(D837="","",IF(AND(COUNTIFS($D$2:D837,D837,$E$2:E837,E837,$F$2:F837,F837)=1,M837&gt;0),M837,0))</f>
        <v/>
      </c>
      <c r="O837" s="10" t="str">
        <f>IF(AND(D837&lt;&gt;"",COUNTIFS($D$2:D837,D837,$E$2:E837,E837,$F$2:F837,F837)&gt;1),"Dupe","")</f>
        <v/>
      </c>
      <c r="P837" s="10" t="str">
        <f>IF(J837="","",IF(AND(NOT(ISNA(MATCH(J837,SADC_Prefixes!$F$1:$F$83,0))),COUNTIF($J$2:J837,J837)=1),1,""))</f>
        <v/>
      </c>
      <c r="Q837" s="10" t="str">
        <f>IF(D837="","",IF(AND(NOT(ISNA(MATCH(LEFT(D837,2), SADC_Prefixes!A:A, 0))),COUNTIF($D$2:D837, LEFT(D837,2)&amp;"*")=1),1,""))</f>
        <v/>
      </c>
      <c r="R837" s="10" t="str">
        <f>IF(D837="","",_xlfn.IFNA(VLOOKUP(LEFT(D837,2), SADC_Prefixes!$A$2:$B$20, 2, FALSE),"Non SADC/DX"))</f>
        <v/>
      </c>
    </row>
    <row r="838" spans="13:18" x14ac:dyDescent="0.15">
      <c r="M838" s="10" t="str">
        <f>IF(D838="","",IF(OR(NOT(ISNA(VLOOKUP(LEFT(D838,3),SADC_Prefixes!$A$1:$B$21,2,FALSE))),NOT(ISNA(VLOOKUP(LEFT(D838,2),SADC_Prefixes!$A$1:$B$21,2,FALSE)))),IF(OR(E838="30m",E838="60m"),2,1),0))</f>
        <v/>
      </c>
      <c r="N838" s="10" t="str">
        <f>IF(D838="","",IF(AND(COUNTIFS($D$2:D838,D838,$E$2:E838,E838,$F$2:F838,F838)=1,M838&gt;0),M838,0))</f>
        <v/>
      </c>
      <c r="O838" s="10" t="str">
        <f>IF(AND(D838&lt;&gt;"",COUNTIFS($D$2:D838,D838,$E$2:E838,E838,$F$2:F838,F838)&gt;1),"Dupe","")</f>
        <v/>
      </c>
      <c r="P838" s="10" t="str">
        <f>IF(J838="","",IF(AND(NOT(ISNA(MATCH(J838,SADC_Prefixes!$F$1:$F$83,0))),COUNTIF($J$2:J838,J838)=1),1,""))</f>
        <v/>
      </c>
      <c r="Q838" s="10" t="str">
        <f>IF(D838="","",IF(AND(NOT(ISNA(MATCH(LEFT(D838,2), SADC_Prefixes!A:A, 0))),COUNTIF($D$2:D838, LEFT(D838,2)&amp;"*")=1),1,""))</f>
        <v/>
      </c>
      <c r="R838" s="10" t="str">
        <f>IF(D838="","",_xlfn.IFNA(VLOOKUP(LEFT(D838,2), SADC_Prefixes!$A$2:$B$20, 2, FALSE),"Non SADC/DX"))</f>
        <v/>
      </c>
    </row>
    <row r="839" spans="13:18" x14ac:dyDescent="0.15">
      <c r="M839" s="10" t="str">
        <f>IF(D839="","",IF(OR(NOT(ISNA(VLOOKUP(LEFT(D839,3),SADC_Prefixes!$A$1:$B$21,2,FALSE))),NOT(ISNA(VLOOKUP(LEFT(D839,2),SADC_Prefixes!$A$1:$B$21,2,FALSE)))),IF(OR(E839="30m",E839="60m"),2,1),0))</f>
        <v/>
      </c>
      <c r="N839" s="10" t="str">
        <f>IF(D839="","",IF(AND(COUNTIFS($D$2:D839,D839,$E$2:E839,E839,$F$2:F839,F839)=1,M839&gt;0),M839,0))</f>
        <v/>
      </c>
      <c r="O839" s="10" t="str">
        <f>IF(AND(D839&lt;&gt;"",COUNTIFS($D$2:D839,D839,$E$2:E839,E839,$F$2:F839,F839)&gt;1),"Dupe","")</f>
        <v/>
      </c>
      <c r="P839" s="10" t="str">
        <f>IF(J839="","",IF(AND(NOT(ISNA(MATCH(J839,SADC_Prefixes!$F$1:$F$83,0))),COUNTIF($J$2:J839,J839)=1),1,""))</f>
        <v/>
      </c>
      <c r="Q839" s="10" t="str">
        <f>IF(D839="","",IF(AND(NOT(ISNA(MATCH(LEFT(D839,2), SADC_Prefixes!A:A, 0))),COUNTIF($D$2:D839, LEFT(D839,2)&amp;"*")=1),1,""))</f>
        <v/>
      </c>
      <c r="R839" s="10" t="str">
        <f>IF(D839="","",_xlfn.IFNA(VLOOKUP(LEFT(D839,2), SADC_Prefixes!$A$2:$B$20, 2, FALSE),"Non SADC/DX"))</f>
        <v/>
      </c>
    </row>
    <row r="840" spans="13:18" x14ac:dyDescent="0.15">
      <c r="M840" s="10" t="str">
        <f>IF(D840="","",IF(OR(NOT(ISNA(VLOOKUP(LEFT(D840,3),SADC_Prefixes!$A$1:$B$21,2,FALSE))),NOT(ISNA(VLOOKUP(LEFT(D840,2),SADC_Prefixes!$A$1:$B$21,2,FALSE)))),IF(OR(E840="30m",E840="60m"),2,1),0))</f>
        <v/>
      </c>
      <c r="N840" s="10" t="str">
        <f>IF(D840="","",IF(AND(COUNTIFS($D$2:D840,D840,$E$2:E840,E840,$F$2:F840,F840)=1,M840&gt;0),M840,0))</f>
        <v/>
      </c>
      <c r="O840" s="10" t="str">
        <f>IF(AND(D840&lt;&gt;"",COUNTIFS($D$2:D840,D840,$E$2:E840,E840,$F$2:F840,F840)&gt;1),"Dupe","")</f>
        <v/>
      </c>
      <c r="P840" s="10" t="str">
        <f>IF(J840="","",IF(AND(NOT(ISNA(MATCH(J840,SADC_Prefixes!$F$1:$F$83,0))),COUNTIF($J$2:J840,J840)=1),1,""))</f>
        <v/>
      </c>
      <c r="Q840" s="10" t="str">
        <f>IF(D840="","",IF(AND(NOT(ISNA(MATCH(LEFT(D840,2), SADC_Prefixes!A:A, 0))),COUNTIF($D$2:D840, LEFT(D840,2)&amp;"*")=1),1,""))</f>
        <v/>
      </c>
      <c r="R840" s="10" t="str">
        <f>IF(D840="","",_xlfn.IFNA(VLOOKUP(LEFT(D840,2), SADC_Prefixes!$A$2:$B$20, 2, FALSE),"Non SADC/DX"))</f>
        <v/>
      </c>
    </row>
    <row r="841" spans="13:18" x14ac:dyDescent="0.15">
      <c r="M841" s="10" t="str">
        <f>IF(D841="","",IF(OR(NOT(ISNA(VLOOKUP(LEFT(D841,3),SADC_Prefixes!$A$1:$B$21,2,FALSE))),NOT(ISNA(VLOOKUP(LEFT(D841,2),SADC_Prefixes!$A$1:$B$21,2,FALSE)))),IF(OR(E841="30m",E841="60m"),2,1),0))</f>
        <v/>
      </c>
      <c r="N841" s="10" t="str">
        <f>IF(D841="","",IF(AND(COUNTIFS($D$2:D841,D841,$E$2:E841,E841,$F$2:F841,F841)=1,M841&gt;0),M841,0))</f>
        <v/>
      </c>
      <c r="O841" s="10" t="str">
        <f>IF(AND(D841&lt;&gt;"",COUNTIFS($D$2:D841,D841,$E$2:E841,E841,$F$2:F841,F841)&gt;1),"Dupe","")</f>
        <v/>
      </c>
      <c r="P841" s="10" t="str">
        <f>IF(J841="","",IF(AND(NOT(ISNA(MATCH(J841,SADC_Prefixes!$F$1:$F$83,0))),COUNTIF($J$2:J841,J841)=1),1,""))</f>
        <v/>
      </c>
      <c r="Q841" s="10" t="str">
        <f>IF(D841="","",IF(AND(NOT(ISNA(MATCH(LEFT(D841,2), SADC_Prefixes!A:A, 0))),COUNTIF($D$2:D841, LEFT(D841,2)&amp;"*")=1),1,""))</f>
        <v/>
      </c>
      <c r="R841" s="10" t="str">
        <f>IF(D841="","",_xlfn.IFNA(VLOOKUP(LEFT(D841,2), SADC_Prefixes!$A$2:$B$20, 2, FALSE),"Non SADC/DX"))</f>
        <v/>
      </c>
    </row>
    <row r="842" spans="13:18" x14ac:dyDescent="0.15">
      <c r="M842" s="10" t="str">
        <f>IF(D842="","",IF(OR(NOT(ISNA(VLOOKUP(LEFT(D842,3),SADC_Prefixes!$A$1:$B$21,2,FALSE))),NOT(ISNA(VLOOKUP(LEFT(D842,2),SADC_Prefixes!$A$1:$B$21,2,FALSE)))),IF(OR(E842="30m",E842="60m"),2,1),0))</f>
        <v/>
      </c>
      <c r="N842" s="10" t="str">
        <f>IF(D842="","",IF(AND(COUNTIFS($D$2:D842,D842,$E$2:E842,E842,$F$2:F842,F842)=1,M842&gt;0),M842,0))</f>
        <v/>
      </c>
      <c r="O842" s="10" t="str">
        <f>IF(AND(D842&lt;&gt;"",COUNTIFS($D$2:D842,D842,$E$2:E842,E842,$F$2:F842,F842)&gt;1),"Dupe","")</f>
        <v/>
      </c>
      <c r="P842" s="10" t="str">
        <f>IF(J842="","",IF(AND(NOT(ISNA(MATCH(J842,SADC_Prefixes!$F$1:$F$83,0))),COUNTIF($J$2:J842,J842)=1),1,""))</f>
        <v/>
      </c>
      <c r="Q842" s="10" t="str">
        <f>IF(D842="","",IF(AND(NOT(ISNA(MATCH(LEFT(D842,2), SADC_Prefixes!A:A, 0))),COUNTIF($D$2:D842, LEFT(D842,2)&amp;"*")=1),1,""))</f>
        <v/>
      </c>
      <c r="R842" s="10" t="str">
        <f>IF(D842="","",_xlfn.IFNA(VLOOKUP(LEFT(D842,2), SADC_Prefixes!$A$2:$B$20, 2, FALSE),"Non SADC/DX"))</f>
        <v/>
      </c>
    </row>
    <row r="843" spans="13:18" x14ac:dyDescent="0.15">
      <c r="M843" s="10" t="str">
        <f>IF(D843="","",IF(OR(NOT(ISNA(VLOOKUP(LEFT(D843,3),SADC_Prefixes!$A$1:$B$21,2,FALSE))),NOT(ISNA(VLOOKUP(LEFT(D843,2),SADC_Prefixes!$A$1:$B$21,2,FALSE)))),IF(OR(E843="30m",E843="60m"),2,1),0))</f>
        <v/>
      </c>
      <c r="N843" s="10" t="str">
        <f>IF(D843="","",IF(AND(COUNTIFS($D$2:D843,D843,$E$2:E843,E843,$F$2:F843,F843)=1,M843&gt;0),M843,0))</f>
        <v/>
      </c>
      <c r="O843" s="10" t="str">
        <f>IF(AND(D843&lt;&gt;"",COUNTIFS($D$2:D843,D843,$E$2:E843,E843,$F$2:F843,F843)&gt;1),"Dupe","")</f>
        <v/>
      </c>
      <c r="P843" s="10" t="str">
        <f>IF(J843="","",IF(AND(NOT(ISNA(MATCH(J843,SADC_Prefixes!$F$1:$F$83,0))),COUNTIF($J$2:J843,J843)=1),1,""))</f>
        <v/>
      </c>
      <c r="Q843" s="10" t="str">
        <f>IF(D843="","",IF(AND(NOT(ISNA(MATCH(LEFT(D843,2), SADC_Prefixes!A:A, 0))),COUNTIF($D$2:D843, LEFT(D843,2)&amp;"*")=1),1,""))</f>
        <v/>
      </c>
      <c r="R843" s="10" t="str">
        <f>IF(D843="","",_xlfn.IFNA(VLOOKUP(LEFT(D843,2), SADC_Prefixes!$A$2:$B$20, 2, FALSE),"Non SADC/DX"))</f>
        <v/>
      </c>
    </row>
    <row r="844" spans="13:18" x14ac:dyDescent="0.15">
      <c r="M844" s="10" t="str">
        <f>IF(D844="","",IF(OR(NOT(ISNA(VLOOKUP(LEFT(D844,3),SADC_Prefixes!$A$1:$B$21,2,FALSE))),NOT(ISNA(VLOOKUP(LEFT(D844,2),SADC_Prefixes!$A$1:$B$21,2,FALSE)))),IF(OR(E844="30m",E844="60m"),2,1),0))</f>
        <v/>
      </c>
      <c r="N844" s="10" t="str">
        <f>IF(D844="","",IF(AND(COUNTIFS($D$2:D844,D844,$E$2:E844,E844,$F$2:F844,F844)=1,M844&gt;0),M844,0))</f>
        <v/>
      </c>
      <c r="O844" s="10" t="str">
        <f>IF(AND(D844&lt;&gt;"",COUNTIFS($D$2:D844,D844,$E$2:E844,E844,$F$2:F844,F844)&gt;1),"Dupe","")</f>
        <v/>
      </c>
      <c r="P844" s="10" t="str">
        <f>IF(J844="","",IF(AND(NOT(ISNA(MATCH(J844,SADC_Prefixes!$F$1:$F$83,0))),COUNTIF($J$2:J844,J844)=1),1,""))</f>
        <v/>
      </c>
      <c r="Q844" s="10" t="str">
        <f>IF(D844="","",IF(AND(NOT(ISNA(MATCH(LEFT(D844,2), SADC_Prefixes!A:A, 0))),COUNTIF($D$2:D844, LEFT(D844,2)&amp;"*")=1),1,""))</f>
        <v/>
      </c>
      <c r="R844" s="10" t="str">
        <f>IF(D844="","",_xlfn.IFNA(VLOOKUP(LEFT(D844,2), SADC_Prefixes!$A$2:$B$20, 2, FALSE),"Non SADC/DX"))</f>
        <v/>
      </c>
    </row>
    <row r="845" spans="13:18" x14ac:dyDescent="0.15">
      <c r="M845" s="10" t="str">
        <f>IF(D845="","",IF(OR(NOT(ISNA(VLOOKUP(LEFT(D845,3),SADC_Prefixes!$A$1:$B$21,2,FALSE))),NOT(ISNA(VLOOKUP(LEFT(D845,2),SADC_Prefixes!$A$1:$B$21,2,FALSE)))),IF(OR(E845="30m",E845="60m"),2,1),0))</f>
        <v/>
      </c>
      <c r="N845" s="10" t="str">
        <f>IF(D845="","",IF(AND(COUNTIFS($D$2:D845,D845,$E$2:E845,E845,$F$2:F845,F845)=1,M845&gt;0),M845,0))</f>
        <v/>
      </c>
      <c r="O845" s="10" t="str">
        <f>IF(AND(D845&lt;&gt;"",COUNTIFS($D$2:D845,D845,$E$2:E845,E845,$F$2:F845,F845)&gt;1),"Dupe","")</f>
        <v/>
      </c>
      <c r="P845" s="10" t="str">
        <f>IF(J845="","",IF(AND(NOT(ISNA(MATCH(J845,SADC_Prefixes!$F$1:$F$83,0))),COUNTIF($J$2:J845,J845)=1),1,""))</f>
        <v/>
      </c>
      <c r="Q845" s="10" t="str">
        <f>IF(D845="","",IF(AND(NOT(ISNA(MATCH(LEFT(D845,2), SADC_Prefixes!A:A, 0))),COUNTIF($D$2:D845, LEFT(D845,2)&amp;"*")=1),1,""))</f>
        <v/>
      </c>
      <c r="R845" s="10" t="str">
        <f>IF(D845="","",_xlfn.IFNA(VLOOKUP(LEFT(D845,2), SADC_Prefixes!$A$2:$B$20, 2, FALSE),"Non SADC/DX"))</f>
        <v/>
      </c>
    </row>
    <row r="846" spans="13:18" x14ac:dyDescent="0.15">
      <c r="M846" s="10" t="str">
        <f>IF(D846="","",IF(OR(NOT(ISNA(VLOOKUP(LEFT(D846,3),SADC_Prefixes!$A$1:$B$21,2,FALSE))),NOT(ISNA(VLOOKUP(LEFT(D846,2),SADC_Prefixes!$A$1:$B$21,2,FALSE)))),IF(OR(E846="30m",E846="60m"),2,1),0))</f>
        <v/>
      </c>
      <c r="N846" s="10" t="str">
        <f>IF(D846="","",IF(AND(COUNTIFS($D$2:D846,D846,$E$2:E846,E846,$F$2:F846,F846)=1,M846&gt;0),M846,0))</f>
        <v/>
      </c>
      <c r="O846" s="10" t="str">
        <f>IF(AND(D846&lt;&gt;"",COUNTIFS($D$2:D846,D846,$E$2:E846,E846,$F$2:F846,F846)&gt;1),"Dupe","")</f>
        <v/>
      </c>
      <c r="P846" s="10" t="str">
        <f>IF(J846="","",IF(AND(NOT(ISNA(MATCH(J846,SADC_Prefixes!$F$1:$F$83,0))),COUNTIF($J$2:J846,J846)=1),1,""))</f>
        <v/>
      </c>
      <c r="Q846" s="10" t="str">
        <f>IF(D846="","",IF(AND(NOT(ISNA(MATCH(LEFT(D846,2), SADC_Prefixes!A:A, 0))),COUNTIF($D$2:D846, LEFT(D846,2)&amp;"*")=1),1,""))</f>
        <v/>
      </c>
      <c r="R846" s="10" t="str">
        <f>IF(D846="","",_xlfn.IFNA(VLOOKUP(LEFT(D846,2), SADC_Prefixes!$A$2:$B$20, 2, FALSE),"Non SADC/DX"))</f>
        <v/>
      </c>
    </row>
    <row r="847" spans="13:18" x14ac:dyDescent="0.15">
      <c r="M847" s="10" t="str">
        <f>IF(D847="","",IF(OR(NOT(ISNA(VLOOKUP(LEFT(D847,3),SADC_Prefixes!$A$1:$B$21,2,FALSE))),NOT(ISNA(VLOOKUP(LEFT(D847,2),SADC_Prefixes!$A$1:$B$21,2,FALSE)))),IF(OR(E847="30m",E847="60m"),2,1),0))</f>
        <v/>
      </c>
      <c r="N847" s="10" t="str">
        <f>IF(D847="","",IF(AND(COUNTIFS($D$2:D847,D847,$E$2:E847,E847,$F$2:F847,F847)=1,M847&gt;0),M847,0))</f>
        <v/>
      </c>
      <c r="O847" s="10" t="str">
        <f>IF(AND(D847&lt;&gt;"",COUNTIFS($D$2:D847,D847,$E$2:E847,E847,$F$2:F847,F847)&gt;1),"Dupe","")</f>
        <v/>
      </c>
      <c r="P847" s="10" t="str">
        <f>IF(J847="","",IF(AND(NOT(ISNA(MATCH(J847,SADC_Prefixes!$F$1:$F$83,0))),COUNTIF($J$2:J847,J847)=1),1,""))</f>
        <v/>
      </c>
      <c r="Q847" s="10" t="str">
        <f>IF(D847="","",IF(AND(NOT(ISNA(MATCH(LEFT(D847,2), SADC_Prefixes!A:A, 0))),COUNTIF($D$2:D847, LEFT(D847,2)&amp;"*")=1),1,""))</f>
        <v/>
      </c>
      <c r="R847" s="10" t="str">
        <f>IF(D847="","",_xlfn.IFNA(VLOOKUP(LEFT(D847,2), SADC_Prefixes!$A$2:$B$20, 2, FALSE),"Non SADC/DX"))</f>
        <v/>
      </c>
    </row>
    <row r="848" spans="13:18" x14ac:dyDescent="0.15">
      <c r="M848" s="10" t="str">
        <f>IF(D848="","",IF(OR(NOT(ISNA(VLOOKUP(LEFT(D848,3),SADC_Prefixes!$A$1:$B$21,2,FALSE))),NOT(ISNA(VLOOKUP(LEFT(D848,2),SADC_Prefixes!$A$1:$B$21,2,FALSE)))),IF(OR(E848="30m",E848="60m"),2,1),0))</f>
        <v/>
      </c>
      <c r="N848" s="10" t="str">
        <f>IF(D848="","",IF(AND(COUNTIFS($D$2:D848,D848,$E$2:E848,E848,$F$2:F848,F848)=1,M848&gt;0),M848,0))</f>
        <v/>
      </c>
      <c r="O848" s="10" t="str">
        <f>IF(AND(D848&lt;&gt;"",COUNTIFS($D$2:D848,D848,$E$2:E848,E848,$F$2:F848,F848)&gt;1),"Dupe","")</f>
        <v/>
      </c>
      <c r="P848" s="10" t="str">
        <f>IF(J848="","",IF(AND(NOT(ISNA(MATCH(J848,SADC_Prefixes!$F$1:$F$83,0))),COUNTIF($J$2:J848,J848)=1),1,""))</f>
        <v/>
      </c>
      <c r="Q848" s="10" t="str">
        <f>IF(D848="","",IF(AND(NOT(ISNA(MATCH(LEFT(D848,2), SADC_Prefixes!A:A, 0))),COUNTIF($D$2:D848, LEFT(D848,2)&amp;"*")=1),1,""))</f>
        <v/>
      </c>
      <c r="R848" s="10" t="str">
        <f>IF(D848="","",_xlfn.IFNA(VLOOKUP(LEFT(D848,2), SADC_Prefixes!$A$2:$B$20, 2, FALSE),"Non SADC/DX"))</f>
        <v/>
      </c>
    </row>
    <row r="849" spans="13:18" x14ac:dyDescent="0.15">
      <c r="M849" s="10" t="str">
        <f>IF(D849="","",IF(OR(NOT(ISNA(VLOOKUP(LEFT(D849,3),SADC_Prefixes!$A$1:$B$21,2,FALSE))),NOT(ISNA(VLOOKUP(LEFT(D849,2),SADC_Prefixes!$A$1:$B$21,2,FALSE)))),IF(OR(E849="30m",E849="60m"),2,1),0))</f>
        <v/>
      </c>
      <c r="N849" s="10" t="str">
        <f>IF(D849="","",IF(AND(COUNTIFS($D$2:D849,D849,$E$2:E849,E849,$F$2:F849,F849)=1,M849&gt;0),M849,0))</f>
        <v/>
      </c>
      <c r="O849" s="10" t="str">
        <f>IF(AND(D849&lt;&gt;"",COUNTIFS($D$2:D849,D849,$E$2:E849,E849,$F$2:F849,F849)&gt;1),"Dupe","")</f>
        <v/>
      </c>
      <c r="P849" s="10" t="str">
        <f>IF(J849="","",IF(AND(NOT(ISNA(MATCH(J849,SADC_Prefixes!$F$1:$F$83,0))),COUNTIF($J$2:J849,J849)=1),1,""))</f>
        <v/>
      </c>
      <c r="Q849" s="10" t="str">
        <f>IF(D849="","",IF(AND(NOT(ISNA(MATCH(LEFT(D849,2), SADC_Prefixes!A:A, 0))),COUNTIF($D$2:D849, LEFT(D849,2)&amp;"*")=1),1,""))</f>
        <v/>
      </c>
      <c r="R849" s="10" t="str">
        <f>IF(D849="","",_xlfn.IFNA(VLOOKUP(LEFT(D849,2), SADC_Prefixes!$A$2:$B$20, 2, FALSE),"Non SADC/DX"))</f>
        <v/>
      </c>
    </row>
    <row r="850" spans="13:18" x14ac:dyDescent="0.15">
      <c r="M850" s="10" t="str">
        <f>IF(D850="","",IF(OR(NOT(ISNA(VLOOKUP(LEFT(D850,3),SADC_Prefixes!$A$1:$B$21,2,FALSE))),NOT(ISNA(VLOOKUP(LEFT(D850,2),SADC_Prefixes!$A$1:$B$21,2,FALSE)))),IF(OR(E850="30m",E850="60m"),2,1),0))</f>
        <v/>
      </c>
      <c r="N850" s="10" t="str">
        <f>IF(D850="","",IF(AND(COUNTIFS($D$2:D850,D850,$E$2:E850,E850,$F$2:F850,F850)=1,M850&gt;0),M850,0))</f>
        <v/>
      </c>
      <c r="O850" s="10" t="str">
        <f>IF(AND(D850&lt;&gt;"",COUNTIFS($D$2:D850,D850,$E$2:E850,E850,$F$2:F850,F850)&gt;1),"Dupe","")</f>
        <v/>
      </c>
      <c r="P850" s="10" t="str">
        <f>IF(J850="","",IF(AND(NOT(ISNA(MATCH(J850,SADC_Prefixes!$F$1:$F$83,0))),COUNTIF($J$2:J850,J850)=1),1,""))</f>
        <v/>
      </c>
      <c r="Q850" s="10" t="str">
        <f>IF(D850="","",IF(AND(NOT(ISNA(MATCH(LEFT(D850,2), SADC_Prefixes!A:A, 0))),COUNTIF($D$2:D850, LEFT(D850,2)&amp;"*")=1),1,""))</f>
        <v/>
      </c>
      <c r="R850" s="10" t="str">
        <f>IF(D850="","",_xlfn.IFNA(VLOOKUP(LEFT(D850,2), SADC_Prefixes!$A$2:$B$20, 2, FALSE),"Non SADC/DX"))</f>
        <v/>
      </c>
    </row>
    <row r="851" spans="13:18" x14ac:dyDescent="0.15">
      <c r="M851" s="10" t="str">
        <f>IF(D851="","",IF(OR(NOT(ISNA(VLOOKUP(LEFT(D851,3),SADC_Prefixes!$A$1:$B$21,2,FALSE))),NOT(ISNA(VLOOKUP(LEFT(D851,2),SADC_Prefixes!$A$1:$B$21,2,FALSE)))),IF(OR(E851="30m",E851="60m"),2,1),0))</f>
        <v/>
      </c>
      <c r="N851" s="10" t="str">
        <f>IF(D851="","",IF(AND(COUNTIFS($D$2:D851,D851,$E$2:E851,E851,$F$2:F851,F851)=1,M851&gt;0),M851,0))</f>
        <v/>
      </c>
      <c r="O851" s="10" t="str">
        <f>IF(AND(D851&lt;&gt;"",COUNTIFS($D$2:D851,D851,$E$2:E851,E851,$F$2:F851,F851)&gt;1),"Dupe","")</f>
        <v/>
      </c>
      <c r="P851" s="10" t="str">
        <f>IF(J851="","",IF(AND(NOT(ISNA(MATCH(J851,SADC_Prefixes!$F$1:$F$83,0))),COUNTIF($J$2:J851,J851)=1),1,""))</f>
        <v/>
      </c>
      <c r="Q851" s="10" t="str">
        <f>IF(D851="","",IF(AND(NOT(ISNA(MATCH(LEFT(D851,2), SADC_Prefixes!A:A, 0))),COUNTIF($D$2:D851, LEFT(D851,2)&amp;"*")=1),1,""))</f>
        <v/>
      </c>
      <c r="R851" s="10" t="str">
        <f>IF(D851="","",_xlfn.IFNA(VLOOKUP(LEFT(D851,2), SADC_Prefixes!$A$2:$B$20, 2, FALSE),"Non SADC/DX"))</f>
        <v/>
      </c>
    </row>
    <row r="852" spans="13:18" x14ac:dyDescent="0.15">
      <c r="M852" s="10" t="str">
        <f>IF(D852="","",IF(OR(NOT(ISNA(VLOOKUP(LEFT(D852,3),SADC_Prefixes!$A$1:$B$21,2,FALSE))),NOT(ISNA(VLOOKUP(LEFT(D852,2),SADC_Prefixes!$A$1:$B$21,2,FALSE)))),IF(OR(E852="30m",E852="60m"),2,1),0))</f>
        <v/>
      </c>
      <c r="N852" s="10" t="str">
        <f>IF(D852="","",IF(AND(COUNTIFS($D$2:D852,D852,$E$2:E852,E852,$F$2:F852,F852)=1,M852&gt;0),M852,0))</f>
        <v/>
      </c>
      <c r="O852" s="10" t="str">
        <f>IF(AND(D852&lt;&gt;"",COUNTIFS($D$2:D852,D852,$E$2:E852,E852,$F$2:F852,F852)&gt;1),"Dupe","")</f>
        <v/>
      </c>
      <c r="P852" s="10" t="str">
        <f>IF(J852="","",IF(AND(NOT(ISNA(MATCH(J852,SADC_Prefixes!$F$1:$F$83,0))),COUNTIF($J$2:J852,J852)=1),1,""))</f>
        <v/>
      </c>
      <c r="Q852" s="10" t="str">
        <f>IF(D852="","",IF(AND(NOT(ISNA(MATCH(LEFT(D852,2), SADC_Prefixes!A:A, 0))),COUNTIF($D$2:D852, LEFT(D852,2)&amp;"*")=1),1,""))</f>
        <v/>
      </c>
      <c r="R852" s="10" t="str">
        <f>IF(D852="","",_xlfn.IFNA(VLOOKUP(LEFT(D852,2), SADC_Prefixes!$A$2:$B$20, 2, FALSE),"Non SADC/DX"))</f>
        <v/>
      </c>
    </row>
    <row r="853" spans="13:18" x14ac:dyDescent="0.15">
      <c r="M853" s="10" t="str">
        <f>IF(D853="","",IF(OR(NOT(ISNA(VLOOKUP(LEFT(D853,3),SADC_Prefixes!$A$1:$B$21,2,FALSE))),NOT(ISNA(VLOOKUP(LEFT(D853,2),SADC_Prefixes!$A$1:$B$21,2,FALSE)))),IF(OR(E853="30m",E853="60m"),2,1),0))</f>
        <v/>
      </c>
      <c r="N853" s="10" t="str">
        <f>IF(D853="","",IF(AND(COUNTIFS($D$2:D853,D853,$E$2:E853,E853,$F$2:F853,F853)=1,M853&gt;0),M853,0))</f>
        <v/>
      </c>
      <c r="O853" s="10" t="str">
        <f>IF(AND(D853&lt;&gt;"",COUNTIFS($D$2:D853,D853,$E$2:E853,E853,$F$2:F853,F853)&gt;1),"Dupe","")</f>
        <v/>
      </c>
      <c r="P853" s="10" t="str">
        <f>IF(J853="","",IF(AND(NOT(ISNA(MATCH(J853,SADC_Prefixes!$F$1:$F$83,0))),COUNTIF($J$2:J853,J853)=1),1,""))</f>
        <v/>
      </c>
      <c r="Q853" s="10" t="str">
        <f>IF(D853="","",IF(AND(NOT(ISNA(MATCH(LEFT(D853,2), SADC_Prefixes!A:A, 0))),COUNTIF($D$2:D853, LEFT(D853,2)&amp;"*")=1),1,""))</f>
        <v/>
      </c>
      <c r="R853" s="10" t="str">
        <f>IF(D853="","",_xlfn.IFNA(VLOOKUP(LEFT(D853,2), SADC_Prefixes!$A$2:$B$20, 2, FALSE),"Non SADC/DX"))</f>
        <v/>
      </c>
    </row>
    <row r="854" spans="13:18" x14ac:dyDescent="0.15">
      <c r="M854" s="10" t="str">
        <f>IF(D854="","",IF(OR(NOT(ISNA(VLOOKUP(LEFT(D854,3),SADC_Prefixes!$A$1:$B$21,2,FALSE))),NOT(ISNA(VLOOKUP(LEFT(D854,2),SADC_Prefixes!$A$1:$B$21,2,FALSE)))),IF(OR(E854="30m",E854="60m"),2,1),0))</f>
        <v/>
      </c>
      <c r="N854" s="10" t="str">
        <f>IF(D854="","",IF(AND(COUNTIFS($D$2:D854,D854,$E$2:E854,E854,$F$2:F854,F854)=1,M854&gt;0),M854,0))</f>
        <v/>
      </c>
      <c r="O854" s="10" t="str">
        <f>IF(AND(D854&lt;&gt;"",COUNTIFS($D$2:D854,D854,$E$2:E854,E854,$F$2:F854,F854)&gt;1),"Dupe","")</f>
        <v/>
      </c>
      <c r="P854" s="10" t="str">
        <f>IF(J854="","",IF(AND(NOT(ISNA(MATCH(J854,SADC_Prefixes!$F$1:$F$83,0))),COUNTIF($J$2:J854,J854)=1),1,""))</f>
        <v/>
      </c>
      <c r="Q854" s="10" t="str">
        <f>IF(D854="","",IF(AND(NOT(ISNA(MATCH(LEFT(D854,2), SADC_Prefixes!A:A, 0))),COUNTIF($D$2:D854, LEFT(D854,2)&amp;"*")=1),1,""))</f>
        <v/>
      </c>
      <c r="R854" s="10" t="str">
        <f>IF(D854="","",_xlfn.IFNA(VLOOKUP(LEFT(D854,2), SADC_Prefixes!$A$2:$B$20, 2, FALSE),"Non SADC/DX"))</f>
        <v/>
      </c>
    </row>
    <row r="855" spans="13:18" x14ac:dyDescent="0.15">
      <c r="M855" s="10" t="str">
        <f>IF(D855="","",IF(OR(NOT(ISNA(VLOOKUP(LEFT(D855,3),SADC_Prefixes!$A$1:$B$21,2,FALSE))),NOT(ISNA(VLOOKUP(LEFT(D855,2),SADC_Prefixes!$A$1:$B$21,2,FALSE)))),IF(OR(E855="30m",E855="60m"),2,1),0))</f>
        <v/>
      </c>
      <c r="N855" s="10" t="str">
        <f>IF(D855="","",IF(AND(COUNTIFS($D$2:D855,D855,$E$2:E855,E855,$F$2:F855,F855)=1,M855&gt;0),M855,0))</f>
        <v/>
      </c>
      <c r="O855" s="10" t="str">
        <f>IF(AND(D855&lt;&gt;"",COUNTIFS($D$2:D855,D855,$E$2:E855,E855,$F$2:F855,F855)&gt;1),"Dupe","")</f>
        <v/>
      </c>
      <c r="P855" s="10" t="str">
        <f>IF(J855="","",IF(AND(NOT(ISNA(MATCH(J855,SADC_Prefixes!$F$1:$F$83,0))),COUNTIF($J$2:J855,J855)=1),1,""))</f>
        <v/>
      </c>
      <c r="Q855" s="10" t="str">
        <f>IF(D855="","",IF(AND(NOT(ISNA(MATCH(LEFT(D855,2), SADC_Prefixes!A:A, 0))),COUNTIF($D$2:D855, LEFT(D855,2)&amp;"*")=1),1,""))</f>
        <v/>
      </c>
      <c r="R855" s="10" t="str">
        <f>IF(D855="","",_xlfn.IFNA(VLOOKUP(LEFT(D855,2), SADC_Prefixes!$A$2:$B$20, 2, FALSE),"Non SADC/DX"))</f>
        <v/>
      </c>
    </row>
    <row r="856" spans="13:18" x14ac:dyDescent="0.15">
      <c r="M856" s="10" t="str">
        <f>IF(D856="","",IF(OR(NOT(ISNA(VLOOKUP(LEFT(D856,3),SADC_Prefixes!$A$1:$B$21,2,FALSE))),NOT(ISNA(VLOOKUP(LEFT(D856,2),SADC_Prefixes!$A$1:$B$21,2,FALSE)))),IF(OR(E856="30m",E856="60m"),2,1),0))</f>
        <v/>
      </c>
      <c r="N856" s="10" t="str">
        <f>IF(D856="","",IF(AND(COUNTIFS($D$2:D856,D856,$E$2:E856,E856,$F$2:F856,F856)=1,M856&gt;0),M856,0))</f>
        <v/>
      </c>
      <c r="O856" s="10" t="str">
        <f>IF(AND(D856&lt;&gt;"",COUNTIFS($D$2:D856,D856,$E$2:E856,E856,$F$2:F856,F856)&gt;1),"Dupe","")</f>
        <v/>
      </c>
      <c r="P856" s="10" t="str">
        <f>IF(J856="","",IF(AND(NOT(ISNA(MATCH(J856,SADC_Prefixes!$F$1:$F$83,0))),COUNTIF($J$2:J856,J856)=1),1,""))</f>
        <v/>
      </c>
      <c r="Q856" s="10" t="str">
        <f>IF(D856="","",IF(AND(NOT(ISNA(MATCH(LEFT(D856,2), SADC_Prefixes!A:A, 0))),COUNTIF($D$2:D856, LEFT(D856,2)&amp;"*")=1),1,""))</f>
        <v/>
      </c>
      <c r="R856" s="10" t="str">
        <f>IF(D856="","",_xlfn.IFNA(VLOOKUP(LEFT(D856,2), SADC_Prefixes!$A$2:$B$20, 2, FALSE),"Non SADC/DX"))</f>
        <v/>
      </c>
    </row>
    <row r="857" spans="13:18" x14ac:dyDescent="0.15">
      <c r="M857" s="10" t="str">
        <f>IF(D857="","",IF(OR(NOT(ISNA(VLOOKUP(LEFT(D857,3),SADC_Prefixes!$A$1:$B$21,2,FALSE))),NOT(ISNA(VLOOKUP(LEFT(D857,2),SADC_Prefixes!$A$1:$B$21,2,FALSE)))),IF(OR(E857="30m",E857="60m"),2,1),0))</f>
        <v/>
      </c>
      <c r="N857" s="10" t="str">
        <f>IF(D857="","",IF(AND(COUNTIFS($D$2:D857,D857,$E$2:E857,E857,$F$2:F857,F857)=1,M857&gt;0),M857,0))</f>
        <v/>
      </c>
      <c r="O857" s="10" t="str">
        <f>IF(AND(D857&lt;&gt;"",COUNTIFS($D$2:D857,D857,$E$2:E857,E857,$F$2:F857,F857)&gt;1),"Dupe","")</f>
        <v/>
      </c>
      <c r="P857" s="10" t="str">
        <f>IF(J857="","",IF(AND(NOT(ISNA(MATCH(J857,SADC_Prefixes!$F$1:$F$83,0))),COUNTIF($J$2:J857,J857)=1),1,""))</f>
        <v/>
      </c>
      <c r="Q857" s="10" t="str">
        <f>IF(D857="","",IF(AND(NOT(ISNA(MATCH(LEFT(D857,2), SADC_Prefixes!A:A, 0))),COUNTIF($D$2:D857, LEFT(D857,2)&amp;"*")=1),1,""))</f>
        <v/>
      </c>
      <c r="R857" s="10" t="str">
        <f>IF(D857="","",_xlfn.IFNA(VLOOKUP(LEFT(D857,2), SADC_Prefixes!$A$2:$B$20, 2, FALSE),"Non SADC/DX"))</f>
        <v/>
      </c>
    </row>
    <row r="858" spans="13:18" x14ac:dyDescent="0.15">
      <c r="M858" s="10" t="str">
        <f>IF(D858="","",IF(OR(NOT(ISNA(VLOOKUP(LEFT(D858,3),SADC_Prefixes!$A$1:$B$21,2,FALSE))),NOT(ISNA(VLOOKUP(LEFT(D858,2),SADC_Prefixes!$A$1:$B$21,2,FALSE)))),IF(OR(E858="30m",E858="60m"),2,1),0))</f>
        <v/>
      </c>
      <c r="N858" s="10" t="str">
        <f>IF(D858="","",IF(AND(COUNTIFS($D$2:D858,D858,$E$2:E858,E858,$F$2:F858,F858)=1,M858&gt;0),M858,0))</f>
        <v/>
      </c>
      <c r="O858" s="10" t="str">
        <f>IF(AND(D858&lt;&gt;"",COUNTIFS($D$2:D858,D858,$E$2:E858,E858,$F$2:F858,F858)&gt;1),"Dupe","")</f>
        <v/>
      </c>
      <c r="P858" s="10" t="str">
        <f>IF(J858="","",IF(AND(NOT(ISNA(MATCH(J858,SADC_Prefixes!$F$1:$F$83,0))),COUNTIF($J$2:J858,J858)=1),1,""))</f>
        <v/>
      </c>
      <c r="Q858" s="10" t="str">
        <f>IF(D858="","",IF(AND(NOT(ISNA(MATCH(LEFT(D858,2), SADC_Prefixes!A:A, 0))),COUNTIF($D$2:D858, LEFT(D858,2)&amp;"*")=1),1,""))</f>
        <v/>
      </c>
      <c r="R858" s="10" t="str">
        <f>IF(D858="","",_xlfn.IFNA(VLOOKUP(LEFT(D858,2), SADC_Prefixes!$A$2:$B$20, 2, FALSE),"Non SADC/DX"))</f>
        <v/>
      </c>
    </row>
    <row r="859" spans="13:18" x14ac:dyDescent="0.15">
      <c r="M859" s="10" t="str">
        <f>IF(D859="","",IF(OR(NOT(ISNA(VLOOKUP(LEFT(D859,3),SADC_Prefixes!$A$1:$B$21,2,FALSE))),NOT(ISNA(VLOOKUP(LEFT(D859,2),SADC_Prefixes!$A$1:$B$21,2,FALSE)))),IF(OR(E859="30m",E859="60m"),2,1),0))</f>
        <v/>
      </c>
      <c r="N859" s="10" t="str">
        <f>IF(D859="","",IF(AND(COUNTIFS($D$2:D859,D859,$E$2:E859,E859,$F$2:F859,F859)=1,M859&gt;0),M859,0))</f>
        <v/>
      </c>
      <c r="O859" s="10" t="str">
        <f>IF(AND(D859&lt;&gt;"",COUNTIFS($D$2:D859,D859,$E$2:E859,E859,$F$2:F859,F859)&gt;1),"Dupe","")</f>
        <v/>
      </c>
      <c r="P859" s="10" t="str">
        <f>IF(J859="","",IF(AND(NOT(ISNA(MATCH(J859,SADC_Prefixes!$F$1:$F$83,0))),COUNTIF($J$2:J859,J859)=1),1,""))</f>
        <v/>
      </c>
      <c r="Q859" s="10" t="str">
        <f>IF(D859="","",IF(AND(NOT(ISNA(MATCH(LEFT(D859,2), SADC_Prefixes!A:A, 0))),COUNTIF($D$2:D859, LEFT(D859,2)&amp;"*")=1),1,""))</f>
        <v/>
      </c>
      <c r="R859" s="10" t="str">
        <f>IF(D859="","",_xlfn.IFNA(VLOOKUP(LEFT(D859,2), SADC_Prefixes!$A$2:$B$20, 2, FALSE),"Non SADC/DX"))</f>
        <v/>
      </c>
    </row>
    <row r="860" spans="13:18" x14ac:dyDescent="0.15">
      <c r="M860" s="10" t="str">
        <f>IF(D860="","",IF(OR(NOT(ISNA(VLOOKUP(LEFT(D860,3),SADC_Prefixes!$A$1:$B$21,2,FALSE))),NOT(ISNA(VLOOKUP(LEFT(D860,2),SADC_Prefixes!$A$1:$B$21,2,FALSE)))),IF(OR(E860="30m",E860="60m"),2,1),0))</f>
        <v/>
      </c>
      <c r="N860" s="10" t="str">
        <f>IF(D860="","",IF(AND(COUNTIFS($D$2:D860,D860,$E$2:E860,E860,$F$2:F860,F860)=1,M860&gt;0),M860,0))</f>
        <v/>
      </c>
      <c r="O860" s="10" t="str">
        <f>IF(AND(D860&lt;&gt;"",COUNTIFS($D$2:D860,D860,$E$2:E860,E860,$F$2:F860,F860)&gt;1),"Dupe","")</f>
        <v/>
      </c>
      <c r="P860" s="10" t="str">
        <f>IF(J860="","",IF(AND(NOT(ISNA(MATCH(J860,SADC_Prefixes!$F$1:$F$83,0))),COUNTIF($J$2:J860,J860)=1),1,""))</f>
        <v/>
      </c>
      <c r="Q860" s="10" t="str">
        <f>IF(D860="","",IF(AND(NOT(ISNA(MATCH(LEFT(D860,2), SADC_Prefixes!A:A, 0))),COUNTIF($D$2:D860, LEFT(D860,2)&amp;"*")=1),1,""))</f>
        <v/>
      </c>
      <c r="R860" s="10" t="str">
        <f>IF(D860="","",_xlfn.IFNA(VLOOKUP(LEFT(D860,2), SADC_Prefixes!$A$2:$B$20, 2, FALSE),"Non SADC/DX"))</f>
        <v/>
      </c>
    </row>
    <row r="861" spans="13:18" x14ac:dyDescent="0.15">
      <c r="M861" s="10" t="str">
        <f>IF(D861="","",IF(OR(NOT(ISNA(VLOOKUP(LEFT(D861,3),SADC_Prefixes!$A$1:$B$21,2,FALSE))),NOT(ISNA(VLOOKUP(LEFT(D861,2),SADC_Prefixes!$A$1:$B$21,2,FALSE)))),IF(OR(E861="30m",E861="60m"),2,1),0))</f>
        <v/>
      </c>
      <c r="N861" s="10" t="str">
        <f>IF(D861="","",IF(AND(COUNTIFS($D$2:D861,D861,$E$2:E861,E861,$F$2:F861,F861)=1,M861&gt;0),M861,0))</f>
        <v/>
      </c>
      <c r="O861" s="10" t="str">
        <f>IF(AND(D861&lt;&gt;"",COUNTIFS($D$2:D861,D861,$E$2:E861,E861,$F$2:F861,F861)&gt;1),"Dupe","")</f>
        <v/>
      </c>
      <c r="P861" s="10" t="str">
        <f>IF(J861="","",IF(AND(NOT(ISNA(MATCH(J861,SADC_Prefixes!$F$1:$F$83,0))),COUNTIF($J$2:J861,J861)=1),1,""))</f>
        <v/>
      </c>
      <c r="Q861" s="10" t="str">
        <f>IF(D861="","",IF(AND(NOT(ISNA(MATCH(LEFT(D861,2), SADC_Prefixes!A:A, 0))),COUNTIF($D$2:D861, LEFT(D861,2)&amp;"*")=1),1,""))</f>
        <v/>
      </c>
      <c r="R861" s="10" t="str">
        <f>IF(D861="","",_xlfn.IFNA(VLOOKUP(LEFT(D861,2), SADC_Prefixes!$A$2:$B$20, 2, FALSE),"Non SADC/DX"))</f>
        <v/>
      </c>
    </row>
    <row r="862" spans="13:18" x14ac:dyDescent="0.15">
      <c r="M862" s="10" t="str">
        <f>IF(D862="","",IF(OR(NOT(ISNA(VLOOKUP(LEFT(D862,3),SADC_Prefixes!$A$1:$B$21,2,FALSE))),NOT(ISNA(VLOOKUP(LEFT(D862,2),SADC_Prefixes!$A$1:$B$21,2,FALSE)))),IF(OR(E862="30m",E862="60m"),2,1),0))</f>
        <v/>
      </c>
      <c r="N862" s="10" t="str">
        <f>IF(D862="","",IF(AND(COUNTIFS($D$2:D862,D862,$E$2:E862,E862,$F$2:F862,F862)=1,M862&gt;0),M862,0))</f>
        <v/>
      </c>
      <c r="O862" s="10" t="str">
        <f>IF(AND(D862&lt;&gt;"",COUNTIFS($D$2:D862,D862,$E$2:E862,E862,$F$2:F862,F862)&gt;1),"Dupe","")</f>
        <v/>
      </c>
      <c r="P862" s="10" t="str">
        <f>IF(J862="","",IF(AND(NOT(ISNA(MATCH(J862,SADC_Prefixes!$F$1:$F$83,0))),COUNTIF($J$2:J862,J862)=1),1,""))</f>
        <v/>
      </c>
      <c r="Q862" s="10" t="str">
        <f>IF(D862="","",IF(AND(NOT(ISNA(MATCH(LEFT(D862,2), SADC_Prefixes!A:A, 0))),COUNTIF($D$2:D862, LEFT(D862,2)&amp;"*")=1),1,""))</f>
        <v/>
      </c>
      <c r="R862" s="10" t="str">
        <f>IF(D862="","",_xlfn.IFNA(VLOOKUP(LEFT(D862,2), SADC_Prefixes!$A$2:$B$20, 2, FALSE),"Non SADC/DX"))</f>
        <v/>
      </c>
    </row>
    <row r="863" spans="13:18" x14ac:dyDescent="0.15">
      <c r="M863" s="10" t="str">
        <f>IF(D863="","",IF(OR(NOT(ISNA(VLOOKUP(LEFT(D863,3),SADC_Prefixes!$A$1:$B$21,2,FALSE))),NOT(ISNA(VLOOKUP(LEFT(D863,2),SADC_Prefixes!$A$1:$B$21,2,FALSE)))),IF(OR(E863="30m",E863="60m"),2,1),0))</f>
        <v/>
      </c>
      <c r="N863" s="10" t="str">
        <f>IF(D863="","",IF(AND(COUNTIFS($D$2:D863,D863,$E$2:E863,E863,$F$2:F863,F863)=1,M863&gt;0),M863,0))</f>
        <v/>
      </c>
      <c r="O863" s="10" t="str">
        <f>IF(AND(D863&lt;&gt;"",COUNTIFS($D$2:D863,D863,$E$2:E863,E863,$F$2:F863,F863)&gt;1),"Dupe","")</f>
        <v/>
      </c>
      <c r="P863" s="10" t="str">
        <f>IF(J863="","",IF(AND(NOT(ISNA(MATCH(J863,SADC_Prefixes!$F$1:$F$83,0))),COUNTIF($J$2:J863,J863)=1),1,""))</f>
        <v/>
      </c>
      <c r="Q863" s="10" t="str">
        <f>IF(D863="","",IF(AND(NOT(ISNA(MATCH(LEFT(D863,2), SADC_Prefixes!A:A, 0))),COUNTIF($D$2:D863, LEFT(D863,2)&amp;"*")=1),1,""))</f>
        <v/>
      </c>
      <c r="R863" s="10" t="str">
        <f>IF(D863="","",_xlfn.IFNA(VLOOKUP(LEFT(D863,2), SADC_Prefixes!$A$2:$B$20, 2, FALSE),"Non SADC/DX"))</f>
        <v/>
      </c>
    </row>
    <row r="864" spans="13:18" x14ac:dyDescent="0.15">
      <c r="M864" s="10" t="str">
        <f>IF(D864="","",IF(OR(NOT(ISNA(VLOOKUP(LEFT(D864,3),SADC_Prefixes!$A$1:$B$21,2,FALSE))),NOT(ISNA(VLOOKUP(LEFT(D864,2),SADC_Prefixes!$A$1:$B$21,2,FALSE)))),IF(OR(E864="30m",E864="60m"),2,1),0))</f>
        <v/>
      </c>
      <c r="N864" s="10" t="str">
        <f>IF(D864="","",IF(AND(COUNTIFS($D$2:D864,D864,$E$2:E864,E864,$F$2:F864,F864)=1,M864&gt;0),M864,0))</f>
        <v/>
      </c>
      <c r="O864" s="10" t="str">
        <f>IF(AND(D864&lt;&gt;"",COUNTIFS($D$2:D864,D864,$E$2:E864,E864,$F$2:F864,F864)&gt;1),"Dupe","")</f>
        <v/>
      </c>
      <c r="P864" s="10" t="str">
        <f>IF(J864="","",IF(AND(NOT(ISNA(MATCH(J864,SADC_Prefixes!$F$1:$F$83,0))),COUNTIF($J$2:J864,J864)=1),1,""))</f>
        <v/>
      </c>
      <c r="Q864" s="10" t="str">
        <f>IF(D864="","",IF(AND(NOT(ISNA(MATCH(LEFT(D864,2), SADC_Prefixes!A:A, 0))),COUNTIF($D$2:D864, LEFT(D864,2)&amp;"*")=1),1,""))</f>
        <v/>
      </c>
      <c r="R864" s="10" t="str">
        <f>IF(D864="","",_xlfn.IFNA(VLOOKUP(LEFT(D864,2), SADC_Prefixes!$A$2:$B$20, 2, FALSE),"Non SADC/DX"))</f>
        <v/>
      </c>
    </row>
    <row r="865" spans="13:18" x14ac:dyDescent="0.15">
      <c r="M865" s="10" t="str">
        <f>IF(D865="","",IF(OR(NOT(ISNA(VLOOKUP(LEFT(D865,3),SADC_Prefixes!$A$1:$B$21,2,FALSE))),NOT(ISNA(VLOOKUP(LEFT(D865,2),SADC_Prefixes!$A$1:$B$21,2,FALSE)))),IF(OR(E865="30m",E865="60m"),2,1),0))</f>
        <v/>
      </c>
      <c r="N865" s="10" t="str">
        <f>IF(D865="","",IF(AND(COUNTIFS($D$2:D865,D865,$E$2:E865,E865,$F$2:F865,F865)=1,M865&gt;0),M865,0))</f>
        <v/>
      </c>
      <c r="O865" s="10" t="str">
        <f>IF(AND(D865&lt;&gt;"",COUNTIFS($D$2:D865,D865,$E$2:E865,E865,$F$2:F865,F865)&gt;1),"Dupe","")</f>
        <v/>
      </c>
      <c r="P865" s="10" t="str">
        <f>IF(J865="","",IF(AND(NOT(ISNA(MATCH(J865,SADC_Prefixes!$F$1:$F$83,0))),COUNTIF($J$2:J865,J865)=1),1,""))</f>
        <v/>
      </c>
      <c r="Q865" s="10" t="str">
        <f>IF(D865="","",IF(AND(NOT(ISNA(MATCH(LEFT(D865,2), SADC_Prefixes!A:A, 0))),COUNTIF($D$2:D865, LEFT(D865,2)&amp;"*")=1),1,""))</f>
        <v/>
      </c>
      <c r="R865" s="10" t="str">
        <f>IF(D865="","",_xlfn.IFNA(VLOOKUP(LEFT(D865,2), SADC_Prefixes!$A$2:$B$20, 2, FALSE),"Non SADC/DX"))</f>
        <v/>
      </c>
    </row>
    <row r="866" spans="13:18" x14ac:dyDescent="0.15">
      <c r="M866" s="10" t="str">
        <f>IF(D866="","",IF(OR(NOT(ISNA(VLOOKUP(LEFT(D866,3),SADC_Prefixes!$A$1:$B$21,2,FALSE))),NOT(ISNA(VLOOKUP(LEFT(D866,2),SADC_Prefixes!$A$1:$B$21,2,FALSE)))),IF(OR(E866="30m",E866="60m"),2,1),0))</f>
        <v/>
      </c>
      <c r="N866" s="10" t="str">
        <f>IF(D866="","",IF(AND(COUNTIFS($D$2:D866,D866,$E$2:E866,E866,$F$2:F866,F866)=1,M866&gt;0),M866,0))</f>
        <v/>
      </c>
      <c r="O866" s="10" t="str">
        <f>IF(AND(D866&lt;&gt;"",COUNTIFS($D$2:D866,D866,$E$2:E866,E866,$F$2:F866,F866)&gt;1),"Dupe","")</f>
        <v/>
      </c>
      <c r="P866" s="10" t="str">
        <f>IF(J866="","",IF(AND(NOT(ISNA(MATCH(J866,SADC_Prefixes!$F$1:$F$83,0))),COUNTIF($J$2:J866,J866)=1),1,""))</f>
        <v/>
      </c>
      <c r="Q866" s="10" t="str">
        <f>IF(D866="","",IF(AND(NOT(ISNA(MATCH(LEFT(D866,2), SADC_Prefixes!A:A, 0))),COUNTIF($D$2:D866, LEFT(D866,2)&amp;"*")=1),1,""))</f>
        <v/>
      </c>
      <c r="R866" s="10" t="str">
        <f>IF(D866="","",_xlfn.IFNA(VLOOKUP(LEFT(D866,2), SADC_Prefixes!$A$2:$B$20, 2, FALSE),"Non SADC/DX"))</f>
        <v/>
      </c>
    </row>
    <row r="867" spans="13:18" x14ac:dyDescent="0.15">
      <c r="M867" s="10" t="str">
        <f>IF(D867="","",IF(OR(NOT(ISNA(VLOOKUP(LEFT(D867,3),SADC_Prefixes!$A$1:$B$21,2,FALSE))),NOT(ISNA(VLOOKUP(LEFT(D867,2),SADC_Prefixes!$A$1:$B$21,2,FALSE)))),IF(OR(E867="30m",E867="60m"),2,1),0))</f>
        <v/>
      </c>
      <c r="N867" s="10" t="str">
        <f>IF(D867="","",IF(AND(COUNTIFS($D$2:D867,D867,$E$2:E867,E867,$F$2:F867,F867)=1,M867&gt;0),M867,0))</f>
        <v/>
      </c>
      <c r="O867" s="10" t="str">
        <f>IF(AND(D867&lt;&gt;"",COUNTIFS($D$2:D867,D867,$E$2:E867,E867,$F$2:F867,F867)&gt;1),"Dupe","")</f>
        <v/>
      </c>
      <c r="P867" s="10" t="str">
        <f>IF(J867="","",IF(AND(NOT(ISNA(MATCH(J867,SADC_Prefixes!$F$1:$F$83,0))),COUNTIF($J$2:J867,J867)=1),1,""))</f>
        <v/>
      </c>
      <c r="Q867" s="10" t="str">
        <f>IF(D867="","",IF(AND(NOT(ISNA(MATCH(LEFT(D867,2), SADC_Prefixes!A:A, 0))),COUNTIF($D$2:D867, LEFT(D867,2)&amp;"*")=1),1,""))</f>
        <v/>
      </c>
      <c r="R867" s="10" t="str">
        <f>IF(D867="","",_xlfn.IFNA(VLOOKUP(LEFT(D867,2), SADC_Prefixes!$A$2:$B$20, 2, FALSE),"Non SADC/DX"))</f>
        <v/>
      </c>
    </row>
    <row r="868" spans="13:18" x14ac:dyDescent="0.15">
      <c r="M868" s="10" t="str">
        <f>IF(D868="","",IF(OR(NOT(ISNA(VLOOKUP(LEFT(D868,3),SADC_Prefixes!$A$1:$B$21,2,FALSE))),NOT(ISNA(VLOOKUP(LEFT(D868,2),SADC_Prefixes!$A$1:$B$21,2,FALSE)))),IF(OR(E868="30m",E868="60m"),2,1),0))</f>
        <v/>
      </c>
      <c r="N868" s="10" t="str">
        <f>IF(D868="","",IF(AND(COUNTIFS($D$2:D868,D868,$E$2:E868,E868,$F$2:F868,F868)=1,M868&gt;0),M868,0))</f>
        <v/>
      </c>
      <c r="O868" s="10" t="str">
        <f>IF(AND(D868&lt;&gt;"",COUNTIFS($D$2:D868,D868,$E$2:E868,E868,$F$2:F868,F868)&gt;1),"Dupe","")</f>
        <v/>
      </c>
      <c r="P868" s="10" t="str">
        <f>IF(J868="","",IF(AND(NOT(ISNA(MATCH(J868,SADC_Prefixes!$F$1:$F$83,0))),COUNTIF($J$2:J868,J868)=1),1,""))</f>
        <v/>
      </c>
      <c r="Q868" s="10" t="str">
        <f>IF(D868="","",IF(AND(NOT(ISNA(MATCH(LEFT(D868,2), SADC_Prefixes!A:A, 0))),COUNTIF($D$2:D868, LEFT(D868,2)&amp;"*")=1),1,""))</f>
        <v/>
      </c>
      <c r="R868" s="10" t="str">
        <f>IF(D868="","",_xlfn.IFNA(VLOOKUP(LEFT(D868,2), SADC_Prefixes!$A$2:$B$20, 2, FALSE),"Non SADC/DX"))</f>
        <v/>
      </c>
    </row>
    <row r="869" spans="13:18" x14ac:dyDescent="0.15">
      <c r="M869" s="10" t="str">
        <f>IF(D869="","",IF(OR(NOT(ISNA(VLOOKUP(LEFT(D869,3),SADC_Prefixes!$A$1:$B$21,2,FALSE))),NOT(ISNA(VLOOKUP(LEFT(D869,2),SADC_Prefixes!$A$1:$B$21,2,FALSE)))),IF(OR(E869="30m",E869="60m"),2,1),0))</f>
        <v/>
      </c>
      <c r="N869" s="10" t="str">
        <f>IF(D869="","",IF(AND(COUNTIFS($D$2:D869,D869,$E$2:E869,E869,$F$2:F869,F869)=1,M869&gt;0),M869,0))</f>
        <v/>
      </c>
      <c r="O869" s="10" t="str">
        <f>IF(AND(D869&lt;&gt;"",COUNTIFS($D$2:D869,D869,$E$2:E869,E869,$F$2:F869,F869)&gt;1),"Dupe","")</f>
        <v/>
      </c>
      <c r="P869" s="10" t="str">
        <f>IF(J869="","",IF(AND(NOT(ISNA(MATCH(J869,SADC_Prefixes!$F$1:$F$83,0))),COUNTIF($J$2:J869,J869)=1),1,""))</f>
        <v/>
      </c>
      <c r="Q869" s="10" t="str">
        <f>IF(D869="","",IF(AND(NOT(ISNA(MATCH(LEFT(D869,2), SADC_Prefixes!A:A, 0))),COUNTIF($D$2:D869, LEFT(D869,2)&amp;"*")=1),1,""))</f>
        <v/>
      </c>
      <c r="R869" s="10" t="str">
        <f>IF(D869="","",_xlfn.IFNA(VLOOKUP(LEFT(D869,2), SADC_Prefixes!$A$2:$B$20, 2, FALSE),"Non SADC/DX"))</f>
        <v/>
      </c>
    </row>
    <row r="870" spans="13:18" x14ac:dyDescent="0.15">
      <c r="M870" s="10" t="str">
        <f>IF(D870="","",IF(OR(NOT(ISNA(VLOOKUP(LEFT(D870,3),SADC_Prefixes!$A$1:$B$21,2,FALSE))),NOT(ISNA(VLOOKUP(LEFT(D870,2),SADC_Prefixes!$A$1:$B$21,2,FALSE)))),IF(OR(E870="30m",E870="60m"),2,1),0))</f>
        <v/>
      </c>
      <c r="N870" s="10" t="str">
        <f>IF(D870="","",IF(AND(COUNTIFS($D$2:D870,D870,$E$2:E870,E870,$F$2:F870,F870)=1,M870&gt;0),M870,0))</f>
        <v/>
      </c>
      <c r="O870" s="10" t="str">
        <f>IF(AND(D870&lt;&gt;"",COUNTIFS($D$2:D870,D870,$E$2:E870,E870,$F$2:F870,F870)&gt;1),"Dupe","")</f>
        <v/>
      </c>
      <c r="P870" s="10" t="str">
        <f>IF(J870="","",IF(AND(NOT(ISNA(MATCH(J870,SADC_Prefixes!$F$1:$F$83,0))),COUNTIF($J$2:J870,J870)=1),1,""))</f>
        <v/>
      </c>
      <c r="Q870" s="10" t="str">
        <f>IF(D870="","",IF(AND(NOT(ISNA(MATCH(LEFT(D870,2), SADC_Prefixes!A:A, 0))),COUNTIF($D$2:D870, LEFT(D870,2)&amp;"*")=1),1,""))</f>
        <v/>
      </c>
      <c r="R870" s="10" t="str">
        <f>IF(D870="","",_xlfn.IFNA(VLOOKUP(LEFT(D870,2), SADC_Prefixes!$A$2:$B$20, 2, FALSE),"Non SADC/DX"))</f>
        <v/>
      </c>
    </row>
    <row r="871" spans="13:18" x14ac:dyDescent="0.15">
      <c r="M871" s="10" t="str">
        <f>IF(D871="","",IF(OR(NOT(ISNA(VLOOKUP(LEFT(D871,3),SADC_Prefixes!$A$1:$B$21,2,FALSE))),NOT(ISNA(VLOOKUP(LEFT(D871,2),SADC_Prefixes!$A$1:$B$21,2,FALSE)))),IF(OR(E871="30m",E871="60m"),2,1),0))</f>
        <v/>
      </c>
      <c r="N871" s="10" t="str">
        <f>IF(D871="","",IF(AND(COUNTIFS($D$2:D871,D871,$E$2:E871,E871,$F$2:F871,F871)=1,M871&gt;0),M871,0))</f>
        <v/>
      </c>
      <c r="O871" s="10" t="str">
        <f>IF(AND(D871&lt;&gt;"",COUNTIFS($D$2:D871,D871,$E$2:E871,E871,$F$2:F871,F871)&gt;1),"Dupe","")</f>
        <v/>
      </c>
      <c r="P871" s="10" t="str">
        <f>IF(J871="","",IF(AND(NOT(ISNA(MATCH(J871,SADC_Prefixes!$F$1:$F$83,0))),COUNTIF($J$2:J871,J871)=1),1,""))</f>
        <v/>
      </c>
      <c r="Q871" s="10" t="str">
        <f>IF(D871="","",IF(AND(NOT(ISNA(MATCH(LEFT(D871,2), SADC_Prefixes!A:A, 0))),COUNTIF($D$2:D871, LEFT(D871,2)&amp;"*")=1),1,""))</f>
        <v/>
      </c>
      <c r="R871" s="10" t="str">
        <f>IF(D871="","",_xlfn.IFNA(VLOOKUP(LEFT(D871,2), SADC_Prefixes!$A$2:$B$20, 2, FALSE),"Non SADC/DX"))</f>
        <v/>
      </c>
    </row>
    <row r="872" spans="13:18" x14ac:dyDescent="0.15">
      <c r="M872" s="10" t="str">
        <f>IF(D872="","",IF(OR(NOT(ISNA(VLOOKUP(LEFT(D872,3),SADC_Prefixes!$A$1:$B$21,2,FALSE))),NOT(ISNA(VLOOKUP(LEFT(D872,2),SADC_Prefixes!$A$1:$B$21,2,FALSE)))),IF(OR(E872="30m",E872="60m"),2,1),0))</f>
        <v/>
      </c>
      <c r="N872" s="10" t="str">
        <f>IF(D872="","",IF(AND(COUNTIFS($D$2:D872,D872,$E$2:E872,E872,$F$2:F872,F872)=1,M872&gt;0),M872,0))</f>
        <v/>
      </c>
      <c r="O872" s="10" t="str">
        <f>IF(AND(D872&lt;&gt;"",COUNTIFS($D$2:D872,D872,$E$2:E872,E872,$F$2:F872,F872)&gt;1),"Dupe","")</f>
        <v/>
      </c>
      <c r="P872" s="10" t="str">
        <f>IF(J872="","",IF(AND(NOT(ISNA(MATCH(J872,SADC_Prefixes!$F$1:$F$83,0))),COUNTIF($J$2:J872,J872)=1),1,""))</f>
        <v/>
      </c>
      <c r="Q872" s="10" t="str">
        <f>IF(D872="","",IF(AND(NOT(ISNA(MATCH(LEFT(D872,2), SADC_Prefixes!A:A, 0))),COUNTIF($D$2:D872, LEFT(D872,2)&amp;"*")=1),1,""))</f>
        <v/>
      </c>
      <c r="R872" s="10" t="str">
        <f>IF(D872="","",_xlfn.IFNA(VLOOKUP(LEFT(D872,2), SADC_Prefixes!$A$2:$B$20, 2, FALSE),"Non SADC/DX"))</f>
        <v/>
      </c>
    </row>
    <row r="873" spans="13:18" x14ac:dyDescent="0.15">
      <c r="M873" s="10" t="str">
        <f>IF(D873="","",IF(OR(NOT(ISNA(VLOOKUP(LEFT(D873,3),SADC_Prefixes!$A$1:$B$21,2,FALSE))),NOT(ISNA(VLOOKUP(LEFT(D873,2),SADC_Prefixes!$A$1:$B$21,2,FALSE)))),IF(OR(E873="30m",E873="60m"),2,1),0))</f>
        <v/>
      </c>
      <c r="N873" s="10" t="str">
        <f>IF(D873="","",IF(AND(COUNTIFS($D$2:D873,D873,$E$2:E873,E873,$F$2:F873,F873)=1,M873&gt;0),M873,0))</f>
        <v/>
      </c>
      <c r="O873" s="10" t="str">
        <f>IF(AND(D873&lt;&gt;"",COUNTIFS($D$2:D873,D873,$E$2:E873,E873,$F$2:F873,F873)&gt;1),"Dupe","")</f>
        <v/>
      </c>
      <c r="P873" s="10" t="str">
        <f>IF(J873="","",IF(AND(NOT(ISNA(MATCH(J873,SADC_Prefixes!$F$1:$F$83,0))),COUNTIF($J$2:J873,J873)=1),1,""))</f>
        <v/>
      </c>
      <c r="Q873" s="10" t="str">
        <f>IF(D873="","",IF(AND(NOT(ISNA(MATCH(LEFT(D873,2), SADC_Prefixes!A:A, 0))),COUNTIF($D$2:D873, LEFT(D873,2)&amp;"*")=1),1,""))</f>
        <v/>
      </c>
      <c r="R873" s="10" t="str">
        <f>IF(D873="","",_xlfn.IFNA(VLOOKUP(LEFT(D873,2), SADC_Prefixes!$A$2:$B$20, 2, FALSE),"Non SADC/DX"))</f>
        <v/>
      </c>
    </row>
    <row r="874" spans="13:18" x14ac:dyDescent="0.15">
      <c r="M874" s="10" t="str">
        <f>IF(D874="","",IF(OR(NOT(ISNA(VLOOKUP(LEFT(D874,3),SADC_Prefixes!$A$1:$B$21,2,FALSE))),NOT(ISNA(VLOOKUP(LEFT(D874,2),SADC_Prefixes!$A$1:$B$21,2,FALSE)))),IF(OR(E874="30m",E874="60m"),2,1),0))</f>
        <v/>
      </c>
      <c r="N874" s="10" t="str">
        <f>IF(D874="","",IF(AND(COUNTIFS($D$2:D874,D874,$E$2:E874,E874,$F$2:F874,F874)=1,M874&gt;0),M874,0))</f>
        <v/>
      </c>
      <c r="O874" s="10" t="str">
        <f>IF(AND(D874&lt;&gt;"",COUNTIFS($D$2:D874,D874,$E$2:E874,E874,$F$2:F874,F874)&gt;1),"Dupe","")</f>
        <v/>
      </c>
      <c r="P874" s="10" t="str">
        <f>IF(J874="","",IF(AND(NOT(ISNA(MATCH(J874,SADC_Prefixes!$F$1:$F$83,0))),COUNTIF($J$2:J874,J874)=1),1,""))</f>
        <v/>
      </c>
      <c r="Q874" s="10" t="str">
        <f>IF(D874="","",IF(AND(NOT(ISNA(MATCH(LEFT(D874,2), SADC_Prefixes!A:A, 0))),COUNTIF($D$2:D874, LEFT(D874,2)&amp;"*")=1),1,""))</f>
        <v/>
      </c>
      <c r="R874" s="10" t="str">
        <f>IF(D874="","",_xlfn.IFNA(VLOOKUP(LEFT(D874,2), SADC_Prefixes!$A$2:$B$20, 2, FALSE),"Non SADC/DX"))</f>
        <v/>
      </c>
    </row>
    <row r="875" spans="13:18" x14ac:dyDescent="0.15">
      <c r="M875" s="10" t="str">
        <f>IF(D875="","",IF(OR(NOT(ISNA(VLOOKUP(LEFT(D875,3),SADC_Prefixes!$A$1:$B$21,2,FALSE))),NOT(ISNA(VLOOKUP(LEFT(D875,2),SADC_Prefixes!$A$1:$B$21,2,FALSE)))),IF(OR(E875="30m",E875="60m"),2,1),0))</f>
        <v/>
      </c>
      <c r="N875" s="10" t="str">
        <f>IF(D875="","",IF(AND(COUNTIFS($D$2:D875,D875,$E$2:E875,E875,$F$2:F875,F875)=1,M875&gt;0),M875,0))</f>
        <v/>
      </c>
      <c r="O875" s="10" t="str">
        <f>IF(AND(D875&lt;&gt;"",COUNTIFS($D$2:D875,D875,$E$2:E875,E875,$F$2:F875,F875)&gt;1),"Dupe","")</f>
        <v/>
      </c>
      <c r="P875" s="10" t="str">
        <f>IF(J875="","",IF(AND(NOT(ISNA(MATCH(J875,SADC_Prefixes!$F$1:$F$83,0))),COUNTIF($J$2:J875,J875)=1),1,""))</f>
        <v/>
      </c>
      <c r="Q875" s="10" t="str">
        <f>IF(D875="","",IF(AND(NOT(ISNA(MATCH(LEFT(D875,2), SADC_Prefixes!A:A, 0))),COUNTIF($D$2:D875, LEFT(D875,2)&amp;"*")=1),1,""))</f>
        <v/>
      </c>
      <c r="R875" s="10" t="str">
        <f>IF(D875="","",_xlfn.IFNA(VLOOKUP(LEFT(D875,2), SADC_Prefixes!$A$2:$B$20, 2, FALSE),"Non SADC/DX"))</f>
        <v/>
      </c>
    </row>
    <row r="876" spans="13:18" x14ac:dyDescent="0.15">
      <c r="M876" s="10" t="str">
        <f>IF(D876="","",IF(OR(NOT(ISNA(VLOOKUP(LEFT(D876,3),SADC_Prefixes!$A$1:$B$21,2,FALSE))),NOT(ISNA(VLOOKUP(LEFT(D876,2),SADC_Prefixes!$A$1:$B$21,2,FALSE)))),IF(OR(E876="30m",E876="60m"),2,1),0))</f>
        <v/>
      </c>
      <c r="N876" s="10" t="str">
        <f>IF(D876="","",IF(AND(COUNTIFS($D$2:D876,D876,$E$2:E876,E876,$F$2:F876,F876)=1,M876&gt;0),M876,0))</f>
        <v/>
      </c>
      <c r="O876" s="10" t="str">
        <f>IF(AND(D876&lt;&gt;"",COUNTIFS($D$2:D876,D876,$E$2:E876,E876,$F$2:F876,F876)&gt;1),"Dupe","")</f>
        <v/>
      </c>
      <c r="P876" s="10" t="str">
        <f>IF(J876="","",IF(AND(NOT(ISNA(MATCH(J876,SADC_Prefixes!$F$1:$F$83,0))),COUNTIF($J$2:J876,J876)=1),1,""))</f>
        <v/>
      </c>
      <c r="Q876" s="10" t="str">
        <f>IF(D876="","",IF(AND(NOT(ISNA(MATCH(LEFT(D876,2), SADC_Prefixes!A:A, 0))),COUNTIF($D$2:D876, LEFT(D876,2)&amp;"*")=1),1,""))</f>
        <v/>
      </c>
      <c r="R876" s="10" t="str">
        <f>IF(D876="","",_xlfn.IFNA(VLOOKUP(LEFT(D876,2), SADC_Prefixes!$A$2:$B$20, 2, FALSE),"Non SADC/DX"))</f>
        <v/>
      </c>
    </row>
    <row r="877" spans="13:18" x14ac:dyDescent="0.15">
      <c r="M877" s="10" t="str">
        <f>IF(D877="","",IF(OR(NOT(ISNA(VLOOKUP(LEFT(D877,3),SADC_Prefixes!$A$1:$B$21,2,FALSE))),NOT(ISNA(VLOOKUP(LEFT(D877,2),SADC_Prefixes!$A$1:$B$21,2,FALSE)))),IF(OR(E877="30m",E877="60m"),2,1),0))</f>
        <v/>
      </c>
      <c r="N877" s="10" t="str">
        <f>IF(D877="","",IF(AND(COUNTIFS($D$2:D877,D877,$E$2:E877,E877,$F$2:F877,F877)=1,M877&gt;0),M877,0))</f>
        <v/>
      </c>
      <c r="O877" s="10" t="str">
        <f>IF(AND(D877&lt;&gt;"",COUNTIFS($D$2:D877,D877,$E$2:E877,E877,$F$2:F877,F877)&gt;1),"Dupe","")</f>
        <v/>
      </c>
      <c r="P877" s="10" t="str">
        <f>IF(J877="","",IF(AND(NOT(ISNA(MATCH(J877,SADC_Prefixes!$F$1:$F$83,0))),COUNTIF($J$2:J877,J877)=1),1,""))</f>
        <v/>
      </c>
      <c r="Q877" s="10" t="str">
        <f>IF(D877="","",IF(AND(NOT(ISNA(MATCH(LEFT(D877,2), SADC_Prefixes!A:A, 0))),COUNTIF($D$2:D877, LEFT(D877,2)&amp;"*")=1),1,""))</f>
        <v/>
      </c>
      <c r="R877" s="10" t="str">
        <f>IF(D877="","",_xlfn.IFNA(VLOOKUP(LEFT(D877,2), SADC_Prefixes!$A$2:$B$20, 2, FALSE),"Non SADC/DX"))</f>
        <v/>
      </c>
    </row>
    <row r="878" spans="13:18" x14ac:dyDescent="0.15">
      <c r="M878" s="10" t="str">
        <f>IF(D878="","",IF(OR(NOT(ISNA(VLOOKUP(LEFT(D878,3),SADC_Prefixes!$A$1:$B$21,2,FALSE))),NOT(ISNA(VLOOKUP(LEFT(D878,2),SADC_Prefixes!$A$1:$B$21,2,FALSE)))),IF(OR(E878="30m",E878="60m"),2,1),0))</f>
        <v/>
      </c>
      <c r="N878" s="10" t="str">
        <f>IF(D878="","",IF(AND(COUNTIFS($D$2:D878,D878,$E$2:E878,E878,$F$2:F878,F878)=1,M878&gt;0),M878,0))</f>
        <v/>
      </c>
      <c r="O878" s="10" t="str">
        <f>IF(AND(D878&lt;&gt;"",COUNTIFS($D$2:D878,D878,$E$2:E878,E878,$F$2:F878,F878)&gt;1),"Dupe","")</f>
        <v/>
      </c>
      <c r="P878" s="10" t="str">
        <f>IF(J878="","",IF(AND(NOT(ISNA(MATCH(J878,SADC_Prefixes!$F$1:$F$83,0))),COUNTIF($J$2:J878,J878)=1),1,""))</f>
        <v/>
      </c>
      <c r="Q878" s="10" t="str">
        <f>IF(D878="","",IF(AND(NOT(ISNA(MATCH(LEFT(D878,2), SADC_Prefixes!A:A, 0))),COUNTIF($D$2:D878, LEFT(D878,2)&amp;"*")=1),1,""))</f>
        <v/>
      </c>
      <c r="R878" s="10" t="str">
        <f>IF(D878="","",_xlfn.IFNA(VLOOKUP(LEFT(D878,2), SADC_Prefixes!$A$2:$B$20, 2, FALSE),"Non SADC/DX"))</f>
        <v/>
      </c>
    </row>
    <row r="879" spans="13:18" x14ac:dyDescent="0.15">
      <c r="M879" s="10" t="str">
        <f>IF(D879="","",IF(OR(NOT(ISNA(VLOOKUP(LEFT(D879,3),SADC_Prefixes!$A$1:$B$21,2,FALSE))),NOT(ISNA(VLOOKUP(LEFT(D879,2),SADC_Prefixes!$A$1:$B$21,2,FALSE)))),IF(OR(E879="30m",E879="60m"),2,1),0))</f>
        <v/>
      </c>
      <c r="N879" s="10" t="str">
        <f>IF(D879="","",IF(AND(COUNTIFS($D$2:D879,D879,$E$2:E879,E879,$F$2:F879,F879)=1,M879&gt;0),M879,0))</f>
        <v/>
      </c>
      <c r="O879" s="10" t="str">
        <f>IF(AND(D879&lt;&gt;"",COUNTIFS($D$2:D879,D879,$E$2:E879,E879,$F$2:F879,F879)&gt;1),"Dupe","")</f>
        <v/>
      </c>
      <c r="P879" s="10" t="str">
        <f>IF(J879="","",IF(AND(NOT(ISNA(MATCH(J879,SADC_Prefixes!$F$1:$F$83,0))),COUNTIF($J$2:J879,J879)=1),1,""))</f>
        <v/>
      </c>
      <c r="Q879" s="10" t="str">
        <f>IF(D879="","",IF(AND(NOT(ISNA(MATCH(LEFT(D879,2), SADC_Prefixes!A:A, 0))),COUNTIF($D$2:D879, LEFT(D879,2)&amp;"*")=1),1,""))</f>
        <v/>
      </c>
      <c r="R879" s="10" t="str">
        <f>IF(D879="","",_xlfn.IFNA(VLOOKUP(LEFT(D879,2), SADC_Prefixes!$A$2:$B$20, 2, FALSE),"Non SADC/DX"))</f>
        <v/>
      </c>
    </row>
    <row r="880" spans="13:18" x14ac:dyDescent="0.15">
      <c r="M880" s="10" t="str">
        <f>IF(D880="","",IF(OR(NOT(ISNA(VLOOKUP(LEFT(D880,3),SADC_Prefixes!$A$1:$B$21,2,FALSE))),NOT(ISNA(VLOOKUP(LEFT(D880,2),SADC_Prefixes!$A$1:$B$21,2,FALSE)))),IF(OR(E880="30m",E880="60m"),2,1),0))</f>
        <v/>
      </c>
      <c r="N880" s="10" t="str">
        <f>IF(D880="","",IF(AND(COUNTIFS($D$2:D880,D880,$E$2:E880,E880,$F$2:F880,F880)=1,M880&gt;0),M880,0))</f>
        <v/>
      </c>
      <c r="O880" s="10" t="str">
        <f>IF(AND(D880&lt;&gt;"",COUNTIFS($D$2:D880,D880,$E$2:E880,E880,$F$2:F880,F880)&gt;1),"Dupe","")</f>
        <v/>
      </c>
      <c r="P880" s="10" t="str">
        <f>IF(J880="","",IF(AND(NOT(ISNA(MATCH(J880,SADC_Prefixes!$F$1:$F$83,0))),COUNTIF($J$2:J880,J880)=1),1,""))</f>
        <v/>
      </c>
      <c r="Q880" s="10" t="str">
        <f>IF(D880="","",IF(AND(NOT(ISNA(MATCH(LEFT(D880,2), SADC_Prefixes!A:A, 0))),COUNTIF($D$2:D880, LEFT(D880,2)&amp;"*")=1),1,""))</f>
        <v/>
      </c>
      <c r="R880" s="10" t="str">
        <f>IF(D880="","",_xlfn.IFNA(VLOOKUP(LEFT(D880,2), SADC_Prefixes!$A$2:$B$20, 2, FALSE),"Non SADC/DX"))</f>
        <v/>
      </c>
    </row>
    <row r="881" spans="13:18" x14ac:dyDescent="0.15">
      <c r="M881" s="10" t="str">
        <f>IF(D881="","",IF(OR(NOT(ISNA(VLOOKUP(LEFT(D881,3),SADC_Prefixes!$A$1:$B$21,2,FALSE))),NOT(ISNA(VLOOKUP(LEFT(D881,2),SADC_Prefixes!$A$1:$B$21,2,FALSE)))),IF(OR(E881="30m",E881="60m"),2,1),0))</f>
        <v/>
      </c>
      <c r="N881" s="10" t="str">
        <f>IF(D881="","",IF(AND(COUNTIFS($D$2:D881,D881,$E$2:E881,E881,$F$2:F881,F881)=1,M881&gt;0),M881,0))</f>
        <v/>
      </c>
      <c r="O881" s="10" t="str">
        <f>IF(AND(D881&lt;&gt;"",COUNTIFS($D$2:D881,D881,$E$2:E881,E881,$F$2:F881,F881)&gt;1),"Dupe","")</f>
        <v/>
      </c>
      <c r="P881" s="10" t="str">
        <f>IF(J881="","",IF(AND(NOT(ISNA(MATCH(J881,SADC_Prefixes!$F$1:$F$83,0))),COUNTIF($J$2:J881,J881)=1),1,""))</f>
        <v/>
      </c>
      <c r="Q881" s="10" t="str">
        <f>IF(D881="","",IF(AND(NOT(ISNA(MATCH(LEFT(D881,2), SADC_Prefixes!A:A, 0))),COUNTIF($D$2:D881, LEFT(D881,2)&amp;"*")=1),1,""))</f>
        <v/>
      </c>
      <c r="R881" s="10" t="str">
        <f>IF(D881="","",_xlfn.IFNA(VLOOKUP(LEFT(D881,2), SADC_Prefixes!$A$2:$B$20, 2, FALSE),"Non SADC/DX"))</f>
        <v/>
      </c>
    </row>
    <row r="882" spans="13:18" x14ac:dyDescent="0.15">
      <c r="M882" s="10" t="str">
        <f>IF(D882="","",IF(OR(NOT(ISNA(VLOOKUP(LEFT(D882,3),SADC_Prefixes!$A$1:$B$21,2,FALSE))),NOT(ISNA(VLOOKUP(LEFT(D882,2),SADC_Prefixes!$A$1:$B$21,2,FALSE)))),IF(OR(E882="30m",E882="60m"),2,1),0))</f>
        <v/>
      </c>
      <c r="N882" s="10" t="str">
        <f>IF(D882="","",IF(AND(COUNTIFS($D$2:D882,D882,$E$2:E882,E882,$F$2:F882,F882)=1,M882&gt;0),M882,0))</f>
        <v/>
      </c>
      <c r="O882" s="10" t="str">
        <f>IF(AND(D882&lt;&gt;"",COUNTIFS($D$2:D882,D882,$E$2:E882,E882,$F$2:F882,F882)&gt;1),"Dupe","")</f>
        <v/>
      </c>
      <c r="P882" s="10" t="str">
        <f>IF(J882="","",IF(AND(NOT(ISNA(MATCH(J882,SADC_Prefixes!$F$1:$F$83,0))),COUNTIF($J$2:J882,J882)=1),1,""))</f>
        <v/>
      </c>
      <c r="Q882" s="10" t="str">
        <f>IF(D882="","",IF(AND(NOT(ISNA(MATCH(LEFT(D882,2), SADC_Prefixes!A:A, 0))),COUNTIF($D$2:D882, LEFT(D882,2)&amp;"*")=1),1,""))</f>
        <v/>
      </c>
      <c r="R882" s="10" t="str">
        <f>IF(D882="","",_xlfn.IFNA(VLOOKUP(LEFT(D882,2), SADC_Prefixes!$A$2:$B$20, 2, FALSE),"Non SADC/DX"))</f>
        <v/>
      </c>
    </row>
    <row r="883" spans="13:18" x14ac:dyDescent="0.15">
      <c r="M883" s="10" t="str">
        <f>IF(D883="","",IF(OR(NOT(ISNA(VLOOKUP(LEFT(D883,3),SADC_Prefixes!$A$1:$B$21,2,FALSE))),NOT(ISNA(VLOOKUP(LEFT(D883,2),SADC_Prefixes!$A$1:$B$21,2,FALSE)))),IF(OR(E883="30m",E883="60m"),2,1),0))</f>
        <v/>
      </c>
      <c r="N883" s="10" t="str">
        <f>IF(D883="","",IF(AND(COUNTIFS($D$2:D883,D883,$E$2:E883,E883,$F$2:F883,F883)=1,M883&gt;0),M883,0))</f>
        <v/>
      </c>
      <c r="O883" s="10" t="str">
        <f>IF(AND(D883&lt;&gt;"",COUNTIFS($D$2:D883,D883,$E$2:E883,E883,$F$2:F883,F883)&gt;1),"Dupe","")</f>
        <v/>
      </c>
      <c r="P883" s="10" t="str">
        <f>IF(J883="","",IF(AND(NOT(ISNA(MATCH(J883,SADC_Prefixes!$F$1:$F$83,0))),COUNTIF($J$2:J883,J883)=1),1,""))</f>
        <v/>
      </c>
      <c r="Q883" s="10" t="str">
        <f>IF(D883="","",IF(AND(NOT(ISNA(MATCH(LEFT(D883,2), SADC_Prefixes!A:A, 0))),COUNTIF($D$2:D883, LEFT(D883,2)&amp;"*")=1),1,""))</f>
        <v/>
      </c>
      <c r="R883" s="10" t="str">
        <f>IF(D883="","",_xlfn.IFNA(VLOOKUP(LEFT(D883,2), SADC_Prefixes!$A$2:$B$20, 2, FALSE),"Non SADC/DX"))</f>
        <v/>
      </c>
    </row>
    <row r="884" spans="13:18" x14ac:dyDescent="0.15">
      <c r="M884" s="10" t="str">
        <f>IF(D884="","",IF(OR(NOT(ISNA(VLOOKUP(LEFT(D884,3),SADC_Prefixes!$A$1:$B$21,2,FALSE))),NOT(ISNA(VLOOKUP(LEFT(D884,2),SADC_Prefixes!$A$1:$B$21,2,FALSE)))),IF(OR(E884="30m",E884="60m"),2,1),0))</f>
        <v/>
      </c>
      <c r="N884" s="10" t="str">
        <f>IF(D884="","",IF(AND(COUNTIFS($D$2:D884,D884,$E$2:E884,E884,$F$2:F884,F884)=1,M884&gt;0),M884,0))</f>
        <v/>
      </c>
      <c r="O884" s="10" t="str">
        <f>IF(AND(D884&lt;&gt;"",COUNTIFS($D$2:D884,D884,$E$2:E884,E884,$F$2:F884,F884)&gt;1),"Dupe","")</f>
        <v/>
      </c>
      <c r="P884" s="10" t="str">
        <f>IF(J884="","",IF(AND(NOT(ISNA(MATCH(J884,SADC_Prefixes!$F$1:$F$83,0))),COUNTIF($J$2:J884,J884)=1),1,""))</f>
        <v/>
      </c>
      <c r="Q884" s="10" t="str">
        <f>IF(D884="","",IF(AND(NOT(ISNA(MATCH(LEFT(D884,2), SADC_Prefixes!A:A, 0))),COUNTIF($D$2:D884, LEFT(D884,2)&amp;"*")=1),1,""))</f>
        <v/>
      </c>
      <c r="R884" s="10" t="str">
        <f>IF(D884="","",_xlfn.IFNA(VLOOKUP(LEFT(D884,2), SADC_Prefixes!$A$2:$B$20, 2, FALSE),"Non SADC/DX"))</f>
        <v/>
      </c>
    </row>
    <row r="885" spans="13:18" x14ac:dyDescent="0.15">
      <c r="M885" s="10" t="str">
        <f>IF(D885="","",IF(OR(NOT(ISNA(VLOOKUP(LEFT(D885,3),SADC_Prefixes!$A$1:$B$21,2,FALSE))),NOT(ISNA(VLOOKUP(LEFT(D885,2),SADC_Prefixes!$A$1:$B$21,2,FALSE)))),IF(OR(E885="30m",E885="60m"),2,1),0))</f>
        <v/>
      </c>
      <c r="N885" s="10" t="str">
        <f>IF(D885="","",IF(AND(COUNTIFS($D$2:D885,D885,$E$2:E885,E885,$F$2:F885,F885)=1,M885&gt;0),M885,0))</f>
        <v/>
      </c>
      <c r="O885" s="10" t="str">
        <f>IF(AND(D885&lt;&gt;"",COUNTIFS($D$2:D885,D885,$E$2:E885,E885,$F$2:F885,F885)&gt;1),"Dupe","")</f>
        <v/>
      </c>
      <c r="P885" s="10" t="str">
        <f>IF(J885="","",IF(AND(NOT(ISNA(MATCH(J885,SADC_Prefixes!$F$1:$F$83,0))),COUNTIF($J$2:J885,J885)=1),1,""))</f>
        <v/>
      </c>
      <c r="Q885" s="10" t="str">
        <f>IF(D885="","",IF(AND(NOT(ISNA(MATCH(LEFT(D885,2), SADC_Prefixes!A:A, 0))),COUNTIF($D$2:D885, LEFT(D885,2)&amp;"*")=1),1,""))</f>
        <v/>
      </c>
      <c r="R885" s="10" t="str">
        <f>IF(D885="","",_xlfn.IFNA(VLOOKUP(LEFT(D885,2), SADC_Prefixes!$A$2:$B$20, 2, FALSE),"Non SADC/DX"))</f>
        <v/>
      </c>
    </row>
    <row r="886" spans="13:18" x14ac:dyDescent="0.15">
      <c r="M886" s="10" t="str">
        <f>IF(D886="","",IF(OR(NOT(ISNA(VLOOKUP(LEFT(D886,3),SADC_Prefixes!$A$1:$B$21,2,FALSE))),NOT(ISNA(VLOOKUP(LEFT(D886,2),SADC_Prefixes!$A$1:$B$21,2,FALSE)))),IF(OR(E886="30m",E886="60m"),2,1),0))</f>
        <v/>
      </c>
      <c r="N886" s="10" t="str">
        <f>IF(D886="","",IF(AND(COUNTIFS($D$2:D886,D886,$E$2:E886,E886,$F$2:F886,F886)=1,M886&gt;0),M886,0))</f>
        <v/>
      </c>
      <c r="O886" s="10" t="str">
        <f>IF(AND(D886&lt;&gt;"",COUNTIFS($D$2:D886,D886,$E$2:E886,E886,$F$2:F886,F886)&gt;1),"Dupe","")</f>
        <v/>
      </c>
      <c r="P886" s="10" t="str">
        <f>IF(J886="","",IF(AND(NOT(ISNA(MATCH(J886,SADC_Prefixes!$F$1:$F$83,0))),COUNTIF($J$2:J886,J886)=1),1,""))</f>
        <v/>
      </c>
      <c r="Q886" s="10" t="str">
        <f>IF(D886="","",IF(AND(NOT(ISNA(MATCH(LEFT(D886,2), SADC_Prefixes!A:A, 0))),COUNTIF($D$2:D886, LEFT(D886,2)&amp;"*")=1),1,""))</f>
        <v/>
      </c>
      <c r="R886" s="10" t="str">
        <f>IF(D886="","",_xlfn.IFNA(VLOOKUP(LEFT(D886,2), SADC_Prefixes!$A$2:$B$20, 2, FALSE),"Non SADC/DX"))</f>
        <v/>
      </c>
    </row>
    <row r="887" spans="13:18" x14ac:dyDescent="0.15">
      <c r="M887" s="10" t="str">
        <f>IF(D887="","",IF(OR(NOT(ISNA(VLOOKUP(LEFT(D887,3),SADC_Prefixes!$A$1:$B$21,2,FALSE))),NOT(ISNA(VLOOKUP(LEFT(D887,2),SADC_Prefixes!$A$1:$B$21,2,FALSE)))),IF(OR(E887="30m",E887="60m"),2,1),0))</f>
        <v/>
      </c>
      <c r="N887" s="10" t="str">
        <f>IF(D887="","",IF(AND(COUNTIFS($D$2:D887,D887,$E$2:E887,E887,$F$2:F887,F887)=1,M887&gt;0),M887,0))</f>
        <v/>
      </c>
      <c r="O887" s="10" t="str">
        <f>IF(AND(D887&lt;&gt;"",COUNTIFS($D$2:D887,D887,$E$2:E887,E887,$F$2:F887,F887)&gt;1),"Dupe","")</f>
        <v/>
      </c>
      <c r="P887" s="10" t="str">
        <f>IF(J887="","",IF(AND(NOT(ISNA(MATCH(J887,SADC_Prefixes!$F$1:$F$83,0))),COUNTIF($J$2:J887,J887)=1),1,""))</f>
        <v/>
      </c>
      <c r="Q887" s="10" t="str">
        <f>IF(D887="","",IF(AND(NOT(ISNA(MATCH(LEFT(D887,2), SADC_Prefixes!A:A, 0))),COUNTIF($D$2:D887, LEFT(D887,2)&amp;"*")=1),1,""))</f>
        <v/>
      </c>
      <c r="R887" s="10" t="str">
        <f>IF(D887="","",_xlfn.IFNA(VLOOKUP(LEFT(D887,2), SADC_Prefixes!$A$2:$B$20, 2, FALSE),"Non SADC/DX"))</f>
        <v/>
      </c>
    </row>
    <row r="888" spans="13:18" x14ac:dyDescent="0.15">
      <c r="M888" s="10" t="str">
        <f>IF(D888="","",IF(OR(NOT(ISNA(VLOOKUP(LEFT(D888,3),SADC_Prefixes!$A$1:$B$21,2,FALSE))),NOT(ISNA(VLOOKUP(LEFT(D888,2),SADC_Prefixes!$A$1:$B$21,2,FALSE)))),IF(OR(E888="30m",E888="60m"),2,1),0))</f>
        <v/>
      </c>
      <c r="N888" s="10" t="str">
        <f>IF(D888="","",IF(AND(COUNTIFS($D$2:D888,D888,$E$2:E888,E888,$F$2:F888,F888)=1,M888&gt;0),M888,0))</f>
        <v/>
      </c>
      <c r="O888" s="10" t="str">
        <f>IF(AND(D888&lt;&gt;"",COUNTIFS($D$2:D888,D888,$E$2:E888,E888,$F$2:F888,F888)&gt;1),"Dupe","")</f>
        <v/>
      </c>
      <c r="P888" s="10" t="str">
        <f>IF(J888="","",IF(AND(NOT(ISNA(MATCH(J888,SADC_Prefixes!$F$1:$F$83,0))),COUNTIF($J$2:J888,J888)=1),1,""))</f>
        <v/>
      </c>
      <c r="Q888" s="10" t="str">
        <f>IF(D888="","",IF(AND(NOT(ISNA(MATCH(LEFT(D888,2), SADC_Prefixes!A:A, 0))),COUNTIF($D$2:D888, LEFT(D888,2)&amp;"*")=1),1,""))</f>
        <v/>
      </c>
      <c r="R888" s="10" t="str">
        <f>IF(D888="","",_xlfn.IFNA(VLOOKUP(LEFT(D888,2), SADC_Prefixes!$A$2:$B$20, 2, FALSE),"Non SADC/DX"))</f>
        <v/>
      </c>
    </row>
    <row r="889" spans="13:18" x14ac:dyDescent="0.15">
      <c r="M889" s="10" t="str">
        <f>IF(D889="","",IF(OR(NOT(ISNA(VLOOKUP(LEFT(D889,3),SADC_Prefixes!$A$1:$B$21,2,FALSE))),NOT(ISNA(VLOOKUP(LEFT(D889,2),SADC_Prefixes!$A$1:$B$21,2,FALSE)))),IF(OR(E889="30m",E889="60m"),2,1),0))</f>
        <v/>
      </c>
      <c r="N889" s="10" t="str">
        <f>IF(D889="","",IF(AND(COUNTIFS($D$2:D889,D889,$E$2:E889,E889,$F$2:F889,F889)=1,M889&gt;0),M889,0))</f>
        <v/>
      </c>
      <c r="O889" s="10" t="str">
        <f>IF(AND(D889&lt;&gt;"",COUNTIFS($D$2:D889,D889,$E$2:E889,E889,$F$2:F889,F889)&gt;1),"Dupe","")</f>
        <v/>
      </c>
      <c r="P889" s="10" t="str">
        <f>IF(J889="","",IF(AND(NOT(ISNA(MATCH(J889,SADC_Prefixes!$F$1:$F$83,0))),COUNTIF($J$2:J889,J889)=1),1,""))</f>
        <v/>
      </c>
      <c r="Q889" s="10" t="str">
        <f>IF(D889="","",IF(AND(NOT(ISNA(MATCH(LEFT(D889,2), SADC_Prefixes!A:A, 0))),COUNTIF($D$2:D889, LEFT(D889,2)&amp;"*")=1),1,""))</f>
        <v/>
      </c>
      <c r="R889" s="10" t="str">
        <f>IF(D889="","",_xlfn.IFNA(VLOOKUP(LEFT(D889,2), SADC_Prefixes!$A$2:$B$20, 2, FALSE),"Non SADC/DX"))</f>
        <v/>
      </c>
    </row>
    <row r="890" spans="13:18" x14ac:dyDescent="0.15">
      <c r="M890" s="10" t="str">
        <f>IF(D890="","",IF(OR(NOT(ISNA(VLOOKUP(LEFT(D890,3),SADC_Prefixes!$A$1:$B$21,2,FALSE))),NOT(ISNA(VLOOKUP(LEFT(D890,2),SADC_Prefixes!$A$1:$B$21,2,FALSE)))),IF(OR(E890="30m",E890="60m"),2,1),0))</f>
        <v/>
      </c>
      <c r="N890" s="10" t="str">
        <f>IF(D890="","",IF(AND(COUNTIFS($D$2:D890,D890,$E$2:E890,E890,$F$2:F890,F890)=1,M890&gt;0),M890,0))</f>
        <v/>
      </c>
      <c r="O890" s="10" t="str">
        <f>IF(AND(D890&lt;&gt;"",COUNTIFS($D$2:D890,D890,$E$2:E890,E890,$F$2:F890,F890)&gt;1),"Dupe","")</f>
        <v/>
      </c>
      <c r="P890" s="10" t="str">
        <f>IF(J890="","",IF(AND(NOT(ISNA(MATCH(J890,SADC_Prefixes!$F$1:$F$83,0))),COUNTIF($J$2:J890,J890)=1),1,""))</f>
        <v/>
      </c>
      <c r="Q890" s="10" t="str">
        <f>IF(D890="","",IF(AND(NOT(ISNA(MATCH(LEFT(D890,2), SADC_Prefixes!A:A, 0))),COUNTIF($D$2:D890, LEFT(D890,2)&amp;"*")=1),1,""))</f>
        <v/>
      </c>
      <c r="R890" s="10" t="str">
        <f>IF(D890="","",_xlfn.IFNA(VLOOKUP(LEFT(D890,2), SADC_Prefixes!$A$2:$B$20, 2, FALSE),"Non SADC/DX"))</f>
        <v/>
      </c>
    </row>
    <row r="891" spans="13:18" x14ac:dyDescent="0.15">
      <c r="M891" s="10" t="str">
        <f>IF(D891="","",IF(OR(NOT(ISNA(VLOOKUP(LEFT(D891,3),SADC_Prefixes!$A$1:$B$21,2,FALSE))),NOT(ISNA(VLOOKUP(LEFT(D891,2),SADC_Prefixes!$A$1:$B$21,2,FALSE)))),IF(OR(E891="30m",E891="60m"),2,1),0))</f>
        <v/>
      </c>
      <c r="N891" s="10" t="str">
        <f>IF(D891="","",IF(AND(COUNTIFS($D$2:D891,D891,$E$2:E891,E891,$F$2:F891,F891)=1,M891&gt;0),M891,0))</f>
        <v/>
      </c>
      <c r="O891" s="10" t="str">
        <f>IF(AND(D891&lt;&gt;"",COUNTIFS($D$2:D891,D891,$E$2:E891,E891,$F$2:F891,F891)&gt;1),"Dupe","")</f>
        <v/>
      </c>
      <c r="P891" s="10" t="str">
        <f>IF(J891="","",IF(AND(NOT(ISNA(MATCH(J891,SADC_Prefixes!$F$1:$F$83,0))),COUNTIF($J$2:J891,J891)=1),1,""))</f>
        <v/>
      </c>
      <c r="Q891" s="10" t="str">
        <f>IF(D891="","",IF(AND(NOT(ISNA(MATCH(LEFT(D891,2), SADC_Prefixes!A:A, 0))),COUNTIF($D$2:D891, LEFT(D891,2)&amp;"*")=1),1,""))</f>
        <v/>
      </c>
      <c r="R891" s="10" t="str">
        <f>IF(D891="","",_xlfn.IFNA(VLOOKUP(LEFT(D891,2), SADC_Prefixes!$A$2:$B$20, 2, FALSE),"Non SADC/DX"))</f>
        <v/>
      </c>
    </row>
    <row r="892" spans="13:18" x14ac:dyDescent="0.15">
      <c r="M892" s="10" t="str">
        <f>IF(D892="","",IF(OR(NOT(ISNA(VLOOKUP(LEFT(D892,3),SADC_Prefixes!$A$1:$B$21,2,FALSE))),NOT(ISNA(VLOOKUP(LEFT(D892,2),SADC_Prefixes!$A$1:$B$21,2,FALSE)))),IF(OR(E892="30m",E892="60m"),2,1),0))</f>
        <v/>
      </c>
      <c r="N892" s="10" t="str">
        <f>IF(D892="","",IF(AND(COUNTIFS($D$2:D892,D892,$E$2:E892,E892,$F$2:F892,F892)=1,M892&gt;0),M892,0))</f>
        <v/>
      </c>
      <c r="O892" s="10" t="str">
        <f>IF(AND(D892&lt;&gt;"",COUNTIFS($D$2:D892,D892,$E$2:E892,E892,$F$2:F892,F892)&gt;1),"Dupe","")</f>
        <v/>
      </c>
      <c r="P892" s="10" t="str">
        <f>IF(J892="","",IF(AND(NOT(ISNA(MATCH(J892,SADC_Prefixes!$F$1:$F$83,0))),COUNTIF($J$2:J892,J892)=1),1,""))</f>
        <v/>
      </c>
      <c r="Q892" s="10" t="str">
        <f>IF(D892="","",IF(AND(NOT(ISNA(MATCH(LEFT(D892,2), SADC_Prefixes!A:A, 0))),COUNTIF($D$2:D892, LEFT(D892,2)&amp;"*")=1),1,""))</f>
        <v/>
      </c>
      <c r="R892" s="10" t="str">
        <f>IF(D892="","",_xlfn.IFNA(VLOOKUP(LEFT(D892,2), SADC_Prefixes!$A$2:$B$20, 2, FALSE),"Non SADC/DX"))</f>
        <v/>
      </c>
    </row>
    <row r="893" spans="13:18" x14ac:dyDescent="0.15">
      <c r="M893" s="10" t="str">
        <f>IF(D893="","",IF(OR(NOT(ISNA(VLOOKUP(LEFT(D893,3),SADC_Prefixes!$A$1:$B$21,2,FALSE))),NOT(ISNA(VLOOKUP(LEFT(D893,2),SADC_Prefixes!$A$1:$B$21,2,FALSE)))),IF(OR(E893="30m",E893="60m"),2,1),0))</f>
        <v/>
      </c>
      <c r="N893" s="10" t="str">
        <f>IF(D893="","",IF(AND(COUNTIFS($D$2:D893,D893,$E$2:E893,E893,$F$2:F893,F893)=1,M893&gt;0),M893,0))</f>
        <v/>
      </c>
      <c r="O893" s="10" t="str">
        <f>IF(AND(D893&lt;&gt;"",COUNTIFS($D$2:D893,D893,$E$2:E893,E893,$F$2:F893,F893)&gt;1),"Dupe","")</f>
        <v/>
      </c>
      <c r="P893" s="10" t="str">
        <f>IF(J893="","",IF(AND(NOT(ISNA(MATCH(J893,SADC_Prefixes!$F$1:$F$83,0))),COUNTIF($J$2:J893,J893)=1),1,""))</f>
        <v/>
      </c>
      <c r="Q893" s="10" t="str">
        <f>IF(D893="","",IF(AND(NOT(ISNA(MATCH(LEFT(D893,2), SADC_Prefixes!A:A, 0))),COUNTIF($D$2:D893, LEFT(D893,2)&amp;"*")=1),1,""))</f>
        <v/>
      </c>
      <c r="R893" s="10" t="str">
        <f>IF(D893="","",_xlfn.IFNA(VLOOKUP(LEFT(D893,2), SADC_Prefixes!$A$2:$B$20, 2, FALSE),"Non SADC/DX"))</f>
        <v/>
      </c>
    </row>
    <row r="894" spans="13:18" x14ac:dyDescent="0.15">
      <c r="M894" s="10" t="str">
        <f>IF(D894="","",IF(OR(NOT(ISNA(VLOOKUP(LEFT(D894,3),SADC_Prefixes!$A$1:$B$21,2,FALSE))),NOT(ISNA(VLOOKUP(LEFT(D894,2),SADC_Prefixes!$A$1:$B$21,2,FALSE)))),IF(OR(E894="30m",E894="60m"),2,1),0))</f>
        <v/>
      </c>
      <c r="N894" s="10" t="str">
        <f>IF(D894="","",IF(AND(COUNTIFS($D$2:D894,D894,$E$2:E894,E894,$F$2:F894,F894)=1,M894&gt;0),M894,0))</f>
        <v/>
      </c>
      <c r="O894" s="10" t="str">
        <f>IF(AND(D894&lt;&gt;"",COUNTIFS($D$2:D894,D894,$E$2:E894,E894,$F$2:F894,F894)&gt;1),"Dupe","")</f>
        <v/>
      </c>
      <c r="P894" s="10" t="str">
        <f>IF(J894="","",IF(AND(NOT(ISNA(MATCH(J894,SADC_Prefixes!$F$1:$F$83,0))),COUNTIF($J$2:J894,J894)=1),1,""))</f>
        <v/>
      </c>
      <c r="Q894" s="10" t="str">
        <f>IF(D894="","",IF(AND(NOT(ISNA(MATCH(LEFT(D894,2), SADC_Prefixes!A:A, 0))),COUNTIF($D$2:D894, LEFT(D894,2)&amp;"*")=1),1,""))</f>
        <v/>
      </c>
      <c r="R894" s="10" t="str">
        <f>IF(D894="","",_xlfn.IFNA(VLOOKUP(LEFT(D894,2), SADC_Prefixes!$A$2:$B$20, 2, FALSE),"Non SADC/DX"))</f>
        <v/>
      </c>
    </row>
    <row r="895" spans="13:18" x14ac:dyDescent="0.15">
      <c r="M895" s="10" t="str">
        <f>IF(D895="","",IF(OR(NOT(ISNA(VLOOKUP(LEFT(D895,3),SADC_Prefixes!$A$1:$B$21,2,FALSE))),NOT(ISNA(VLOOKUP(LEFT(D895,2),SADC_Prefixes!$A$1:$B$21,2,FALSE)))),IF(OR(E895="30m",E895="60m"),2,1),0))</f>
        <v/>
      </c>
      <c r="N895" s="10" t="str">
        <f>IF(D895="","",IF(AND(COUNTIFS($D$2:D895,D895,$E$2:E895,E895,$F$2:F895,F895)=1,M895&gt;0),M895,0))</f>
        <v/>
      </c>
      <c r="O895" s="10" t="str">
        <f>IF(AND(D895&lt;&gt;"",COUNTIFS($D$2:D895,D895,$E$2:E895,E895,$F$2:F895,F895)&gt;1),"Dupe","")</f>
        <v/>
      </c>
      <c r="P895" s="10" t="str">
        <f>IF(J895="","",IF(AND(NOT(ISNA(MATCH(J895,SADC_Prefixes!$F$1:$F$83,0))),COUNTIF($J$2:J895,J895)=1),1,""))</f>
        <v/>
      </c>
      <c r="Q895" s="10" t="str">
        <f>IF(D895="","",IF(AND(NOT(ISNA(MATCH(LEFT(D895,2), SADC_Prefixes!A:A, 0))),COUNTIF($D$2:D895, LEFT(D895,2)&amp;"*")=1),1,""))</f>
        <v/>
      </c>
      <c r="R895" s="10" t="str">
        <f>IF(D895="","",_xlfn.IFNA(VLOOKUP(LEFT(D895,2), SADC_Prefixes!$A$2:$B$20, 2, FALSE),"Non SADC/DX"))</f>
        <v/>
      </c>
    </row>
    <row r="896" spans="13:18" x14ac:dyDescent="0.15">
      <c r="M896" s="10" t="str">
        <f>IF(D896="","",IF(OR(NOT(ISNA(VLOOKUP(LEFT(D896,3),SADC_Prefixes!$A$1:$B$21,2,FALSE))),NOT(ISNA(VLOOKUP(LEFT(D896,2),SADC_Prefixes!$A$1:$B$21,2,FALSE)))),IF(OR(E896="30m",E896="60m"),2,1),0))</f>
        <v/>
      </c>
      <c r="N896" s="10" t="str">
        <f>IF(D896="","",IF(AND(COUNTIFS($D$2:D896,D896,$E$2:E896,E896,$F$2:F896,F896)=1,M896&gt;0),M896,0))</f>
        <v/>
      </c>
      <c r="O896" s="10" t="str">
        <f>IF(AND(D896&lt;&gt;"",COUNTIFS($D$2:D896,D896,$E$2:E896,E896,$F$2:F896,F896)&gt;1),"Dupe","")</f>
        <v/>
      </c>
      <c r="P896" s="10" t="str">
        <f>IF(J896="","",IF(AND(NOT(ISNA(MATCH(J896,SADC_Prefixes!$F$1:$F$83,0))),COUNTIF($J$2:J896,J896)=1),1,""))</f>
        <v/>
      </c>
      <c r="Q896" s="10" t="str">
        <f>IF(D896="","",IF(AND(NOT(ISNA(MATCH(LEFT(D896,2), SADC_Prefixes!A:A, 0))),COUNTIF($D$2:D896, LEFT(D896,2)&amp;"*")=1),1,""))</f>
        <v/>
      </c>
      <c r="R896" s="10" t="str">
        <f>IF(D896="","",_xlfn.IFNA(VLOOKUP(LEFT(D896,2), SADC_Prefixes!$A$2:$B$20, 2, FALSE),"Non SADC/DX"))</f>
        <v/>
      </c>
    </row>
    <row r="897" spans="13:18" x14ac:dyDescent="0.15">
      <c r="M897" s="10" t="str">
        <f>IF(D897="","",IF(OR(NOT(ISNA(VLOOKUP(LEFT(D897,3),SADC_Prefixes!$A$1:$B$21,2,FALSE))),NOT(ISNA(VLOOKUP(LEFT(D897,2),SADC_Prefixes!$A$1:$B$21,2,FALSE)))),IF(OR(E897="30m",E897="60m"),2,1),0))</f>
        <v/>
      </c>
      <c r="N897" s="10" t="str">
        <f>IF(D897="","",IF(AND(COUNTIFS($D$2:D897,D897,$E$2:E897,E897,$F$2:F897,F897)=1,M897&gt;0),M897,0))</f>
        <v/>
      </c>
      <c r="O897" s="10" t="str">
        <f>IF(AND(D897&lt;&gt;"",COUNTIFS($D$2:D897,D897,$E$2:E897,E897,$F$2:F897,F897)&gt;1),"Dupe","")</f>
        <v/>
      </c>
      <c r="P897" s="10" t="str">
        <f>IF(J897="","",IF(AND(NOT(ISNA(MATCH(J897,SADC_Prefixes!$F$1:$F$83,0))),COUNTIF($J$2:J897,J897)=1),1,""))</f>
        <v/>
      </c>
      <c r="Q897" s="10" t="str">
        <f>IF(D897="","",IF(AND(NOT(ISNA(MATCH(LEFT(D897,2), SADC_Prefixes!A:A, 0))),COUNTIF($D$2:D897, LEFT(D897,2)&amp;"*")=1),1,""))</f>
        <v/>
      </c>
      <c r="R897" s="10" t="str">
        <f>IF(D897="","",_xlfn.IFNA(VLOOKUP(LEFT(D897,2), SADC_Prefixes!$A$2:$B$20, 2, FALSE),"Non SADC/DX"))</f>
        <v/>
      </c>
    </row>
    <row r="898" spans="13:18" x14ac:dyDescent="0.15">
      <c r="M898" s="10" t="str">
        <f>IF(D898="","",IF(OR(NOT(ISNA(VLOOKUP(LEFT(D898,3),SADC_Prefixes!$A$1:$B$21,2,FALSE))),NOT(ISNA(VLOOKUP(LEFT(D898,2),SADC_Prefixes!$A$1:$B$21,2,FALSE)))),IF(OR(E898="30m",E898="60m"),2,1),0))</f>
        <v/>
      </c>
      <c r="N898" s="10" t="str">
        <f>IF(D898="","",IF(AND(COUNTIFS($D$2:D898,D898,$E$2:E898,E898,$F$2:F898,F898)=1,M898&gt;0),M898,0))</f>
        <v/>
      </c>
      <c r="O898" s="10" t="str">
        <f>IF(AND(D898&lt;&gt;"",COUNTIFS($D$2:D898,D898,$E$2:E898,E898,$F$2:F898,F898)&gt;1),"Dupe","")</f>
        <v/>
      </c>
      <c r="P898" s="10" t="str">
        <f>IF(J898="","",IF(AND(NOT(ISNA(MATCH(J898,SADC_Prefixes!$F$1:$F$83,0))),COUNTIF($J$2:J898,J898)=1),1,""))</f>
        <v/>
      </c>
      <c r="Q898" s="10" t="str">
        <f>IF(D898="","",IF(AND(NOT(ISNA(MATCH(LEFT(D898,2), SADC_Prefixes!A:A, 0))),COUNTIF($D$2:D898, LEFT(D898,2)&amp;"*")=1),1,""))</f>
        <v/>
      </c>
      <c r="R898" s="10" t="str">
        <f>IF(D898="","",_xlfn.IFNA(VLOOKUP(LEFT(D898,2), SADC_Prefixes!$A$2:$B$20, 2, FALSE),"Non SADC/DX"))</f>
        <v/>
      </c>
    </row>
    <row r="899" spans="13:18" x14ac:dyDescent="0.15">
      <c r="M899" s="10" t="str">
        <f>IF(D899="","",IF(OR(NOT(ISNA(VLOOKUP(LEFT(D899,3),SADC_Prefixes!$A$1:$B$21,2,FALSE))),NOT(ISNA(VLOOKUP(LEFT(D899,2),SADC_Prefixes!$A$1:$B$21,2,FALSE)))),IF(OR(E899="30m",E899="60m"),2,1),0))</f>
        <v/>
      </c>
      <c r="N899" s="10" t="str">
        <f>IF(D899="","",IF(AND(COUNTIFS($D$2:D899,D899,$E$2:E899,E899,$F$2:F899,F899)=1,M899&gt;0),M899,0))</f>
        <v/>
      </c>
      <c r="O899" s="10" t="str">
        <f>IF(AND(D899&lt;&gt;"",COUNTIFS($D$2:D899,D899,$E$2:E899,E899,$F$2:F899,F899)&gt;1),"Dupe","")</f>
        <v/>
      </c>
      <c r="P899" s="10" t="str">
        <f>IF(J899="","",IF(AND(NOT(ISNA(MATCH(J899,SADC_Prefixes!$F$1:$F$83,0))),COUNTIF($J$2:J899,J899)=1),1,""))</f>
        <v/>
      </c>
      <c r="Q899" s="10" t="str">
        <f>IF(D899="","",IF(AND(NOT(ISNA(MATCH(LEFT(D899,2), SADC_Prefixes!A:A, 0))),COUNTIF($D$2:D899, LEFT(D899,2)&amp;"*")=1),1,""))</f>
        <v/>
      </c>
      <c r="R899" s="10" t="str">
        <f>IF(D899="","",_xlfn.IFNA(VLOOKUP(LEFT(D899,2), SADC_Prefixes!$A$2:$B$20, 2, FALSE),"Non SADC/DX"))</f>
        <v/>
      </c>
    </row>
    <row r="900" spans="13:18" x14ac:dyDescent="0.15">
      <c r="M900" s="10" t="str">
        <f>IF(D900="","",IF(OR(NOT(ISNA(VLOOKUP(LEFT(D900,3),SADC_Prefixes!$A$1:$B$21,2,FALSE))),NOT(ISNA(VLOOKUP(LEFT(D900,2),SADC_Prefixes!$A$1:$B$21,2,FALSE)))),IF(OR(E900="30m",E900="60m"),2,1),0))</f>
        <v/>
      </c>
      <c r="N900" s="10" t="str">
        <f>IF(D900="","",IF(AND(COUNTIFS($D$2:D900,D900,$E$2:E900,E900,$F$2:F900,F900)=1,M900&gt;0),M900,0))</f>
        <v/>
      </c>
      <c r="O900" s="10" t="str">
        <f>IF(AND(D900&lt;&gt;"",COUNTIFS($D$2:D900,D900,$E$2:E900,E900,$F$2:F900,F900)&gt;1),"Dupe","")</f>
        <v/>
      </c>
      <c r="P900" s="10" t="str">
        <f>IF(J900="","",IF(AND(NOT(ISNA(MATCH(J900,SADC_Prefixes!$F$1:$F$83,0))),COUNTIF($J$2:J900,J900)=1),1,""))</f>
        <v/>
      </c>
      <c r="Q900" s="10" t="str">
        <f>IF(D900="","",IF(AND(NOT(ISNA(MATCH(LEFT(D900,2), SADC_Prefixes!A:A, 0))),COUNTIF($D$2:D900, LEFT(D900,2)&amp;"*")=1),1,""))</f>
        <v/>
      </c>
      <c r="R900" s="10" t="str">
        <f>IF(D900="","",_xlfn.IFNA(VLOOKUP(LEFT(D900,2), SADC_Prefixes!$A$2:$B$20, 2, FALSE),"Non SADC/DX"))</f>
        <v/>
      </c>
    </row>
    <row r="901" spans="13:18" x14ac:dyDescent="0.15">
      <c r="M901" s="10" t="str">
        <f>IF(D901="","",IF(OR(NOT(ISNA(VLOOKUP(LEFT(D901,3),SADC_Prefixes!$A$1:$B$21,2,FALSE))),NOT(ISNA(VLOOKUP(LEFT(D901,2),SADC_Prefixes!$A$1:$B$21,2,FALSE)))),IF(OR(E901="30m",E901="60m"),2,1),0))</f>
        <v/>
      </c>
      <c r="N901" s="10" t="str">
        <f>IF(D901="","",IF(AND(COUNTIFS($D$2:D901,D901,$E$2:E901,E901,$F$2:F901,F901)=1,M901&gt;0),M901,0))</f>
        <v/>
      </c>
      <c r="O901" s="10" t="str">
        <f>IF(AND(D901&lt;&gt;"",COUNTIFS($D$2:D901,D901,$E$2:E901,E901,$F$2:F901,F901)&gt;1),"Dupe","")</f>
        <v/>
      </c>
      <c r="P901" s="10" t="str">
        <f>IF(J901="","",IF(AND(NOT(ISNA(MATCH(J901,SADC_Prefixes!$F$1:$F$83,0))),COUNTIF($J$2:J901,J901)=1),1,""))</f>
        <v/>
      </c>
      <c r="Q901" s="10" t="str">
        <f>IF(D901="","",IF(AND(NOT(ISNA(MATCH(LEFT(D901,2), SADC_Prefixes!A:A, 0))),COUNTIF($D$2:D901, LEFT(D901,2)&amp;"*")=1),1,""))</f>
        <v/>
      </c>
      <c r="R901" s="10" t="str">
        <f>IF(D901="","",_xlfn.IFNA(VLOOKUP(LEFT(D901,2), SADC_Prefixes!$A$2:$B$20, 2, FALSE),"Non SADC/DX"))</f>
        <v/>
      </c>
    </row>
    <row r="902" spans="13:18" x14ac:dyDescent="0.15">
      <c r="M902" s="10" t="str">
        <f>IF(D902="","",IF(OR(NOT(ISNA(VLOOKUP(LEFT(D902,3),SADC_Prefixes!$A$1:$B$21,2,FALSE))),NOT(ISNA(VLOOKUP(LEFT(D902,2),SADC_Prefixes!$A$1:$B$21,2,FALSE)))),IF(OR(E902="30m",E902="60m"),2,1),0))</f>
        <v/>
      </c>
      <c r="N902" s="10" t="str">
        <f>IF(D902="","",IF(AND(COUNTIFS($D$2:D902,D902,$E$2:E902,E902,$F$2:F902,F902)=1,M902&gt;0),M902,0))</f>
        <v/>
      </c>
      <c r="O902" s="10" t="str">
        <f>IF(AND(D902&lt;&gt;"",COUNTIFS($D$2:D902,D902,$E$2:E902,E902,$F$2:F902,F902)&gt;1),"Dupe","")</f>
        <v/>
      </c>
      <c r="P902" s="10" t="str">
        <f>IF(J902="","",IF(AND(NOT(ISNA(MATCH(J902,SADC_Prefixes!$F$1:$F$83,0))),COUNTIF($J$2:J902,J902)=1),1,""))</f>
        <v/>
      </c>
      <c r="Q902" s="10" t="str">
        <f>IF(D902="","",IF(AND(NOT(ISNA(MATCH(LEFT(D902,2), SADC_Prefixes!A:A, 0))),COUNTIF($D$2:D902, LEFT(D902,2)&amp;"*")=1),1,""))</f>
        <v/>
      </c>
      <c r="R902" s="10" t="str">
        <f>IF(D902="","",_xlfn.IFNA(VLOOKUP(LEFT(D902,2), SADC_Prefixes!$A$2:$B$20, 2, FALSE),"Non SADC/DX"))</f>
        <v/>
      </c>
    </row>
    <row r="903" spans="13:18" x14ac:dyDescent="0.15">
      <c r="M903" s="10" t="str">
        <f>IF(D903="","",IF(OR(NOT(ISNA(VLOOKUP(LEFT(D903,3),SADC_Prefixes!$A$1:$B$21,2,FALSE))),NOT(ISNA(VLOOKUP(LEFT(D903,2),SADC_Prefixes!$A$1:$B$21,2,FALSE)))),IF(OR(E903="30m",E903="60m"),2,1),0))</f>
        <v/>
      </c>
      <c r="N903" s="10" t="str">
        <f>IF(D903="","",IF(AND(COUNTIFS($D$2:D903,D903,$E$2:E903,E903,$F$2:F903,F903)=1,M903&gt;0),M903,0))</f>
        <v/>
      </c>
      <c r="O903" s="10" t="str">
        <f>IF(AND(D903&lt;&gt;"",COUNTIFS($D$2:D903,D903,$E$2:E903,E903,$F$2:F903,F903)&gt;1),"Dupe","")</f>
        <v/>
      </c>
      <c r="P903" s="10" t="str">
        <f>IF(J903="","",IF(AND(NOT(ISNA(MATCH(J903,SADC_Prefixes!$F$1:$F$83,0))),COUNTIF($J$2:J903,J903)=1),1,""))</f>
        <v/>
      </c>
      <c r="Q903" s="10" t="str">
        <f>IF(D903="","",IF(AND(NOT(ISNA(MATCH(LEFT(D903,2), SADC_Prefixes!A:A, 0))),COUNTIF($D$2:D903, LEFT(D903,2)&amp;"*")=1),1,""))</f>
        <v/>
      </c>
      <c r="R903" s="10" t="str">
        <f>IF(D903="","",_xlfn.IFNA(VLOOKUP(LEFT(D903,2), SADC_Prefixes!$A$2:$B$20, 2, FALSE),"Non SADC/DX"))</f>
        <v/>
      </c>
    </row>
    <row r="904" spans="13:18" x14ac:dyDescent="0.15">
      <c r="M904" s="10" t="str">
        <f>IF(D904="","",IF(OR(NOT(ISNA(VLOOKUP(LEFT(D904,3),SADC_Prefixes!$A$1:$B$21,2,FALSE))),NOT(ISNA(VLOOKUP(LEFT(D904,2),SADC_Prefixes!$A$1:$B$21,2,FALSE)))),IF(OR(E904="30m",E904="60m"),2,1),0))</f>
        <v/>
      </c>
      <c r="N904" s="10" t="str">
        <f>IF(D904="","",IF(AND(COUNTIFS($D$2:D904,D904,$E$2:E904,E904,$F$2:F904,F904)=1,M904&gt;0),M904,0))</f>
        <v/>
      </c>
      <c r="O904" s="10" t="str">
        <f>IF(AND(D904&lt;&gt;"",COUNTIFS($D$2:D904,D904,$E$2:E904,E904,$F$2:F904,F904)&gt;1),"Dupe","")</f>
        <v/>
      </c>
      <c r="P904" s="10" t="str">
        <f>IF(J904="","",IF(AND(NOT(ISNA(MATCH(J904,SADC_Prefixes!$F$1:$F$83,0))),COUNTIF($J$2:J904,J904)=1),1,""))</f>
        <v/>
      </c>
      <c r="Q904" s="10" t="str">
        <f>IF(D904="","",IF(AND(NOT(ISNA(MATCH(LEFT(D904,2), SADC_Prefixes!A:A, 0))),COUNTIF($D$2:D904, LEFT(D904,2)&amp;"*")=1),1,""))</f>
        <v/>
      </c>
      <c r="R904" s="10" t="str">
        <f>IF(D904="","",_xlfn.IFNA(VLOOKUP(LEFT(D904,2), SADC_Prefixes!$A$2:$B$20, 2, FALSE),"Non SADC/DX"))</f>
        <v/>
      </c>
    </row>
    <row r="905" spans="13:18" x14ac:dyDescent="0.15">
      <c r="M905" s="10" t="str">
        <f>IF(D905="","",IF(OR(NOT(ISNA(VLOOKUP(LEFT(D905,3),SADC_Prefixes!$A$1:$B$21,2,FALSE))),NOT(ISNA(VLOOKUP(LEFT(D905,2),SADC_Prefixes!$A$1:$B$21,2,FALSE)))),IF(OR(E905="30m",E905="60m"),2,1),0))</f>
        <v/>
      </c>
      <c r="N905" s="10" t="str">
        <f>IF(D905="","",IF(AND(COUNTIFS($D$2:D905,D905,$E$2:E905,E905,$F$2:F905,F905)=1,M905&gt;0),M905,0))</f>
        <v/>
      </c>
      <c r="O905" s="10" t="str">
        <f>IF(AND(D905&lt;&gt;"",COUNTIFS($D$2:D905,D905,$E$2:E905,E905,$F$2:F905,F905)&gt;1),"Dupe","")</f>
        <v/>
      </c>
      <c r="P905" s="10" t="str">
        <f>IF(J905="","",IF(AND(NOT(ISNA(MATCH(J905,SADC_Prefixes!$F$1:$F$83,0))),COUNTIF($J$2:J905,J905)=1),1,""))</f>
        <v/>
      </c>
      <c r="Q905" s="10" t="str">
        <f>IF(D905="","",IF(AND(NOT(ISNA(MATCH(LEFT(D905,2), SADC_Prefixes!A:A, 0))),COUNTIF($D$2:D905, LEFT(D905,2)&amp;"*")=1),1,""))</f>
        <v/>
      </c>
      <c r="R905" s="10" t="str">
        <f>IF(D905="","",_xlfn.IFNA(VLOOKUP(LEFT(D905,2), SADC_Prefixes!$A$2:$B$20, 2, FALSE),"Non SADC/DX"))</f>
        <v/>
      </c>
    </row>
    <row r="906" spans="13:18" x14ac:dyDescent="0.15">
      <c r="M906" s="10" t="str">
        <f>IF(D906="","",IF(OR(NOT(ISNA(VLOOKUP(LEFT(D906,3),SADC_Prefixes!$A$1:$B$21,2,FALSE))),NOT(ISNA(VLOOKUP(LEFT(D906,2),SADC_Prefixes!$A$1:$B$21,2,FALSE)))),IF(OR(E906="30m",E906="60m"),2,1),0))</f>
        <v/>
      </c>
      <c r="N906" s="10" t="str">
        <f>IF(D906="","",IF(AND(COUNTIFS($D$2:D906,D906,$E$2:E906,E906,$F$2:F906,F906)=1,M906&gt;0),M906,0))</f>
        <v/>
      </c>
      <c r="O906" s="10" t="str">
        <f>IF(AND(D906&lt;&gt;"",COUNTIFS($D$2:D906,D906,$E$2:E906,E906,$F$2:F906,F906)&gt;1),"Dupe","")</f>
        <v/>
      </c>
      <c r="P906" s="10" t="str">
        <f>IF(J906="","",IF(AND(NOT(ISNA(MATCH(J906,SADC_Prefixes!$F$1:$F$83,0))),COUNTIF($J$2:J906,J906)=1),1,""))</f>
        <v/>
      </c>
      <c r="Q906" s="10" t="str">
        <f>IF(D906="","",IF(AND(NOT(ISNA(MATCH(LEFT(D906,2), SADC_Prefixes!A:A, 0))),COUNTIF($D$2:D906, LEFT(D906,2)&amp;"*")=1),1,""))</f>
        <v/>
      </c>
      <c r="R906" s="10" t="str">
        <f>IF(D906="","",_xlfn.IFNA(VLOOKUP(LEFT(D906,2), SADC_Prefixes!$A$2:$B$20, 2, FALSE),"Non SADC/DX"))</f>
        <v/>
      </c>
    </row>
    <row r="907" spans="13:18" x14ac:dyDescent="0.15">
      <c r="M907" s="10" t="str">
        <f>IF(D907="","",IF(OR(NOT(ISNA(VLOOKUP(LEFT(D907,3),SADC_Prefixes!$A$1:$B$21,2,FALSE))),NOT(ISNA(VLOOKUP(LEFT(D907,2),SADC_Prefixes!$A$1:$B$21,2,FALSE)))),IF(OR(E907="30m",E907="60m"),2,1),0))</f>
        <v/>
      </c>
      <c r="N907" s="10" t="str">
        <f>IF(D907="","",IF(AND(COUNTIFS($D$2:D907,D907,$E$2:E907,E907,$F$2:F907,F907)=1,M907&gt;0),M907,0))</f>
        <v/>
      </c>
      <c r="O907" s="10" t="str">
        <f>IF(AND(D907&lt;&gt;"",COUNTIFS($D$2:D907,D907,$E$2:E907,E907,$F$2:F907,F907)&gt;1),"Dupe","")</f>
        <v/>
      </c>
      <c r="P907" s="10" t="str">
        <f>IF(J907="","",IF(AND(NOT(ISNA(MATCH(J907,SADC_Prefixes!$F$1:$F$83,0))),COUNTIF($J$2:J907,J907)=1),1,""))</f>
        <v/>
      </c>
      <c r="Q907" s="10" t="str">
        <f>IF(D907="","",IF(AND(NOT(ISNA(MATCH(LEFT(D907,2), SADC_Prefixes!A:A, 0))),COUNTIF($D$2:D907, LEFT(D907,2)&amp;"*")=1),1,""))</f>
        <v/>
      </c>
      <c r="R907" s="10" t="str">
        <f>IF(D907="","",_xlfn.IFNA(VLOOKUP(LEFT(D907,2), SADC_Prefixes!$A$2:$B$20, 2, FALSE),"Non SADC/DX"))</f>
        <v/>
      </c>
    </row>
    <row r="908" spans="13:18" x14ac:dyDescent="0.15">
      <c r="M908" s="10" t="str">
        <f>IF(D908="","",IF(OR(NOT(ISNA(VLOOKUP(LEFT(D908,3),SADC_Prefixes!$A$1:$B$21,2,FALSE))),NOT(ISNA(VLOOKUP(LEFT(D908,2),SADC_Prefixes!$A$1:$B$21,2,FALSE)))),IF(OR(E908="30m",E908="60m"),2,1),0))</f>
        <v/>
      </c>
      <c r="N908" s="10" t="str">
        <f>IF(D908="","",IF(AND(COUNTIFS($D$2:D908,D908,$E$2:E908,E908,$F$2:F908,F908)=1,M908&gt;0),M908,0))</f>
        <v/>
      </c>
      <c r="O908" s="10" t="str">
        <f>IF(AND(D908&lt;&gt;"",COUNTIFS($D$2:D908,D908,$E$2:E908,E908,$F$2:F908,F908)&gt;1),"Dupe","")</f>
        <v/>
      </c>
      <c r="P908" s="10" t="str">
        <f>IF(J908="","",IF(AND(NOT(ISNA(MATCH(J908,SADC_Prefixes!$F$1:$F$83,0))),COUNTIF($J$2:J908,J908)=1),1,""))</f>
        <v/>
      </c>
      <c r="Q908" s="10" t="str">
        <f>IF(D908="","",IF(AND(NOT(ISNA(MATCH(LEFT(D908,2), SADC_Prefixes!A:A, 0))),COUNTIF($D$2:D908, LEFT(D908,2)&amp;"*")=1),1,""))</f>
        <v/>
      </c>
      <c r="R908" s="10" t="str">
        <f>IF(D908="","",_xlfn.IFNA(VLOOKUP(LEFT(D908,2), SADC_Prefixes!$A$2:$B$20, 2, FALSE),"Non SADC/DX"))</f>
        <v/>
      </c>
    </row>
    <row r="909" spans="13:18" x14ac:dyDescent="0.15">
      <c r="M909" s="10" t="str">
        <f>IF(D909="","",IF(OR(NOT(ISNA(VLOOKUP(LEFT(D909,3),SADC_Prefixes!$A$1:$B$21,2,FALSE))),NOT(ISNA(VLOOKUP(LEFT(D909,2),SADC_Prefixes!$A$1:$B$21,2,FALSE)))),IF(OR(E909="30m",E909="60m"),2,1),0))</f>
        <v/>
      </c>
      <c r="N909" s="10" t="str">
        <f>IF(D909="","",IF(AND(COUNTIFS($D$2:D909,D909,$E$2:E909,E909,$F$2:F909,F909)=1,M909&gt;0),M909,0))</f>
        <v/>
      </c>
      <c r="O909" s="10" t="str">
        <f>IF(AND(D909&lt;&gt;"",COUNTIFS($D$2:D909,D909,$E$2:E909,E909,$F$2:F909,F909)&gt;1),"Dupe","")</f>
        <v/>
      </c>
      <c r="P909" s="10" t="str">
        <f>IF(J909="","",IF(AND(NOT(ISNA(MATCH(J909,SADC_Prefixes!$F$1:$F$83,0))),COUNTIF($J$2:J909,J909)=1),1,""))</f>
        <v/>
      </c>
      <c r="Q909" s="10" t="str">
        <f>IF(D909="","",IF(AND(NOT(ISNA(MATCH(LEFT(D909,2), SADC_Prefixes!A:A, 0))),COUNTIF($D$2:D909, LEFT(D909,2)&amp;"*")=1),1,""))</f>
        <v/>
      </c>
      <c r="R909" s="10" t="str">
        <f>IF(D909="","",_xlfn.IFNA(VLOOKUP(LEFT(D909,2), SADC_Prefixes!$A$2:$B$20, 2, FALSE),"Non SADC/DX"))</f>
        <v/>
      </c>
    </row>
    <row r="910" spans="13:18" x14ac:dyDescent="0.15">
      <c r="M910" s="10" t="str">
        <f>IF(D910="","",IF(OR(NOT(ISNA(VLOOKUP(LEFT(D910,3),SADC_Prefixes!$A$1:$B$21,2,FALSE))),NOT(ISNA(VLOOKUP(LEFT(D910,2),SADC_Prefixes!$A$1:$B$21,2,FALSE)))),IF(OR(E910="30m",E910="60m"),2,1),0))</f>
        <v/>
      </c>
      <c r="N910" s="10" t="str">
        <f>IF(D910="","",IF(AND(COUNTIFS($D$2:D910,D910,$E$2:E910,E910,$F$2:F910,F910)=1,M910&gt;0),M910,0))</f>
        <v/>
      </c>
      <c r="O910" s="10" t="str">
        <f>IF(AND(D910&lt;&gt;"",COUNTIFS($D$2:D910,D910,$E$2:E910,E910,$F$2:F910,F910)&gt;1),"Dupe","")</f>
        <v/>
      </c>
      <c r="P910" s="10" t="str">
        <f>IF(J910="","",IF(AND(NOT(ISNA(MATCH(J910,SADC_Prefixes!$F$1:$F$83,0))),COUNTIF($J$2:J910,J910)=1),1,""))</f>
        <v/>
      </c>
      <c r="Q910" s="10" t="str">
        <f>IF(D910="","",IF(AND(NOT(ISNA(MATCH(LEFT(D910,2), SADC_Prefixes!A:A, 0))),COUNTIF($D$2:D910, LEFT(D910,2)&amp;"*")=1),1,""))</f>
        <v/>
      </c>
      <c r="R910" s="10" t="str">
        <f>IF(D910="","",_xlfn.IFNA(VLOOKUP(LEFT(D910,2), SADC_Prefixes!$A$2:$B$20, 2, FALSE),"Non SADC/DX"))</f>
        <v/>
      </c>
    </row>
    <row r="911" spans="13:18" x14ac:dyDescent="0.15">
      <c r="M911" s="10" t="str">
        <f>IF(D911="","",IF(OR(NOT(ISNA(VLOOKUP(LEFT(D911,3),SADC_Prefixes!$A$1:$B$21,2,FALSE))),NOT(ISNA(VLOOKUP(LEFT(D911,2),SADC_Prefixes!$A$1:$B$21,2,FALSE)))),IF(OR(E911="30m",E911="60m"),2,1),0))</f>
        <v/>
      </c>
      <c r="N911" s="10" t="str">
        <f>IF(D911="","",IF(AND(COUNTIFS($D$2:D911,D911,$E$2:E911,E911,$F$2:F911,F911)=1,M911&gt;0),M911,0))</f>
        <v/>
      </c>
      <c r="O911" s="10" t="str">
        <f>IF(AND(D911&lt;&gt;"",COUNTIFS($D$2:D911,D911,$E$2:E911,E911,$F$2:F911,F911)&gt;1),"Dupe","")</f>
        <v/>
      </c>
      <c r="P911" s="10" t="str">
        <f>IF(J911="","",IF(AND(NOT(ISNA(MATCH(J911,SADC_Prefixes!$F$1:$F$83,0))),COUNTIF($J$2:J911,J911)=1),1,""))</f>
        <v/>
      </c>
      <c r="Q911" s="10" t="str">
        <f>IF(D911="","",IF(AND(NOT(ISNA(MATCH(LEFT(D911,2), SADC_Prefixes!A:A, 0))),COUNTIF($D$2:D911, LEFT(D911,2)&amp;"*")=1),1,""))</f>
        <v/>
      </c>
      <c r="R911" s="10" t="str">
        <f>IF(D911="","",_xlfn.IFNA(VLOOKUP(LEFT(D911,2), SADC_Prefixes!$A$2:$B$20, 2, FALSE),"Non SADC/DX"))</f>
        <v/>
      </c>
    </row>
    <row r="912" spans="13:18" x14ac:dyDescent="0.15">
      <c r="M912" s="10" t="str">
        <f>IF(D912="","",IF(OR(NOT(ISNA(VLOOKUP(LEFT(D912,3),SADC_Prefixes!$A$1:$B$21,2,FALSE))),NOT(ISNA(VLOOKUP(LEFT(D912,2),SADC_Prefixes!$A$1:$B$21,2,FALSE)))),IF(OR(E912="30m",E912="60m"),2,1),0))</f>
        <v/>
      </c>
      <c r="N912" s="10" t="str">
        <f>IF(D912="","",IF(AND(COUNTIFS($D$2:D912,D912,$E$2:E912,E912,$F$2:F912,F912)=1,M912&gt;0),M912,0))</f>
        <v/>
      </c>
      <c r="O912" s="10" t="str">
        <f>IF(AND(D912&lt;&gt;"",COUNTIFS($D$2:D912,D912,$E$2:E912,E912,$F$2:F912,F912)&gt;1),"Dupe","")</f>
        <v/>
      </c>
      <c r="P912" s="10" t="str">
        <f>IF(J912="","",IF(AND(NOT(ISNA(MATCH(J912,SADC_Prefixes!$F$1:$F$83,0))),COUNTIF($J$2:J912,J912)=1),1,""))</f>
        <v/>
      </c>
      <c r="Q912" s="10" t="str">
        <f>IF(D912="","",IF(AND(NOT(ISNA(MATCH(LEFT(D912,2), SADC_Prefixes!A:A, 0))),COUNTIF($D$2:D912, LEFT(D912,2)&amp;"*")=1),1,""))</f>
        <v/>
      </c>
      <c r="R912" s="10" t="str">
        <f>IF(D912="","",_xlfn.IFNA(VLOOKUP(LEFT(D912,2), SADC_Prefixes!$A$2:$B$20, 2, FALSE),"Non SADC/DX"))</f>
        <v/>
      </c>
    </row>
    <row r="913" spans="13:18" x14ac:dyDescent="0.15">
      <c r="M913" s="10" t="str">
        <f>IF(D913="","",IF(OR(NOT(ISNA(VLOOKUP(LEFT(D913,3),SADC_Prefixes!$A$1:$B$21,2,FALSE))),NOT(ISNA(VLOOKUP(LEFT(D913,2),SADC_Prefixes!$A$1:$B$21,2,FALSE)))),IF(OR(E913="30m",E913="60m"),2,1),0))</f>
        <v/>
      </c>
      <c r="N913" s="10" t="str">
        <f>IF(D913="","",IF(AND(COUNTIFS($D$2:D913,D913,$E$2:E913,E913,$F$2:F913,F913)=1,M913&gt;0),M913,0))</f>
        <v/>
      </c>
      <c r="O913" s="10" t="str">
        <f>IF(AND(D913&lt;&gt;"",COUNTIFS($D$2:D913,D913,$E$2:E913,E913,$F$2:F913,F913)&gt;1),"Dupe","")</f>
        <v/>
      </c>
      <c r="P913" s="10" t="str">
        <f>IF(J913="","",IF(AND(NOT(ISNA(MATCH(J913,SADC_Prefixes!$F$1:$F$83,0))),COUNTIF($J$2:J913,J913)=1),1,""))</f>
        <v/>
      </c>
      <c r="Q913" s="10" t="str">
        <f>IF(D913="","",IF(AND(NOT(ISNA(MATCH(LEFT(D913,2), SADC_Prefixes!A:A, 0))),COUNTIF($D$2:D913, LEFT(D913,2)&amp;"*")=1),1,""))</f>
        <v/>
      </c>
      <c r="R913" s="10" t="str">
        <f>IF(D913="","",_xlfn.IFNA(VLOOKUP(LEFT(D913,2), SADC_Prefixes!$A$2:$B$20, 2, FALSE),"Non SADC/DX"))</f>
        <v/>
      </c>
    </row>
    <row r="914" spans="13:18" x14ac:dyDescent="0.15">
      <c r="M914" s="10" t="str">
        <f>IF(D914="","",IF(OR(NOT(ISNA(VLOOKUP(LEFT(D914,3),SADC_Prefixes!$A$1:$B$21,2,FALSE))),NOT(ISNA(VLOOKUP(LEFT(D914,2),SADC_Prefixes!$A$1:$B$21,2,FALSE)))),IF(OR(E914="30m",E914="60m"),2,1),0))</f>
        <v/>
      </c>
      <c r="N914" s="10" t="str">
        <f>IF(D914="","",IF(AND(COUNTIFS($D$2:D914,D914,$E$2:E914,E914,$F$2:F914,F914)=1,M914&gt;0),M914,0))</f>
        <v/>
      </c>
      <c r="O914" s="10" t="str">
        <f>IF(AND(D914&lt;&gt;"",COUNTIFS($D$2:D914,D914,$E$2:E914,E914,$F$2:F914,F914)&gt;1),"Dupe","")</f>
        <v/>
      </c>
      <c r="P914" s="10" t="str">
        <f>IF(J914="","",IF(AND(NOT(ISNA(MATCH(J914,SADC_Prefixes!$F$1:$F$83,0))),COUNTIF($J$2:J914,J914)=1),1,""))</f>
        <v/>
      </c>
      <c r="Q914" s="10" t="str">
        <f>IF(D914="","",IF(AND(NOT(ISNA(MATCH(LEFT(D914,2), SADC_Prefixes!A:A, 0))),COUNTIF($D$2:D914, LEFT(D914,2)&amp;"*")=1),1,""))</f>
        <v/>
      </c>
      <c r="R914" s="10" t="str">
        <f>IF(D914="","",_xlfn.IFNA(VLOOKUP(LEFT(D914,2), SADC_Prefixes!$A$2:$B$20, 2, FALSE),"Non SADC/DX"))</f>
        <v/>
      </c>
    </row>
    <row r="915" spans="13:18" x14ac:dyDescent="0.15">
      <c r="M915" s="10" t="str">
        <f>IF(D915="","",IF(OR(NOT(ISNA(VLOOKUP(LEFT(D915,3),SADC_Prefixes!$A$1:$B$21,2,FALSE))),NOT(ISNA(VLOOKUP(LEFT(D915,2),SADC_Prefixes!$A$1:$B$21,2,FALSE)))),IF(OR(E915="30m",E915="60m"),2,1),0))</f>
        <v/>
      </c>
      <c r="N915" s="10" t="str">
        <f>IF(D915="","",IF(AND(COUNTIFS($D$2:D915,D915,$E$2:E915,E915,$F$2:F915,F915)=1,M915&gt;0),M915,0))</f>
        <v/>
      </c>
      <c r="O915" s="10" t="str">
        <f>IF(AND(D915&lt;&gt;"",COUNTIFS($D$2:D915,D915,$E$2:E915,E915,$F$2:F915,F915)&gt;1),"Dupe","")</f>
        <v/>
      </c>
      <c r="P915" s="10" t="str">
        <f>IF(J915="","",IF(AND(NOT(ISNA(MATCH(J915,SADC_Prefixes!$F$1:$F$83,0))),COUNTIF($J$2:J915,J915)=1),1,""))</f>
        <v/>
      </c>
      <c r="Q915" s="10" t="str">
        <f>IF(D915="","",IF(AND(NOT(ISNA(MATCH(LEFT(D915,2), SADC_Prefixes!A:A, 0))),COUNTIF($D$2:D915, LEFT(D915,2)&amp;"*")=1),1,""))</f>
        <v/>
      </c>
      <c r="R915" s="10" t="str">
        <f>IF(D915="","",_xlfn.IFNA(VLOOKUP(LEFT(D915,2), SADC_Prefixes!$A$2:$B$20, 2, FALSE),"Non SADC/DX"))</f>
        <v/>
      </c>
    </row>
    <row r="916" spans="13:18" x14ac:dyDescent="0.15">
      <c r="M916" s="10" t="str">
        <f>IF(D916="","",IF(OR(NOT(ISNA(VLOOKUP(LEFT(D916,3),SADC_Prefixes!$A$1:$B$21,2,FALSE))),NOT(ISNA(VLOOKUP(LEFT(D916,2),SADC_Prefixes!$A$1:$B$21,2,FALSE)))),IF(OR(E916="30m",E916="60m"),2,1),0))</f>
        <v/>
      </c>
      <c r="N916" s="10" t="str">
        <f>IF(D916="","",IF(AND(COUNTIFS($D$2:D916,D916,$E$2:E916,E916,$F$2:F916,F916)=1,M916&gt;0),M916,0))</f>
        <v/>
      </c>
      <c r="O916" s="10" t="str">
        <f>IF(AND(D916&lt;&gt;"",COUNTIFS($D$2:D916,D916,$E$2:E916,E916,$F$2:F916,F916)&gt;1),"Dupe","")</f>
        <v/>
      </c>
      <c r="P916" s="10" t="str">
        <f>IF(J916="","",IF(AND(NOT(ISNA(MATCH(J916,SADC_Prefixes!$F$1:$F$83,0))),COUNTIF($J$2:J916,J916)=1),1,""))</f>
        <v/>
      </c>
      <c r="Q916" s="10" t="str">
        <f>IF(D916="","",IF(AND(NOT(ISNA(MATCH(LEFT(D916,2), SADC_Prefixes!A:A, 0))),COUNTIF($D$2:D916, LEFT(D916,2)&amp;"*")=1),1,""))</f>
        <v/>
      </c>
      <c r="R916" s="10" t="str">
        <f>IF(D916="","",_xlfn.IFNA(VLOOKUP(LEFT(D916,2), SADC_Prefixes!$A$2:$B$20, 2, FALSE),"Non SADC/DX"))</f>
        <v/>
      </c>
    </row>
    <row r="917" spans="13:18" x14ac:dyDescent="0.15">
      <c r="M917" s="10" t="str">
        <f>IF(D917="","",IF(OR(NOT(ISNA(VLOOKUP(LEFT(D917,3),SADC_Prefixes!$A$1:$B$21,2,FALSE))),NOT(ISNA(VLOOKUP(LEFT(D917,2),SADC_Prefixes!$A$1:$B$21,2,FALSE)))),IF(OR(E917="30m",E917="60m"),2,1),0))</f>
        <v/>
      </c>
      <c r="N917" s="10" t="str">
        <f>IF(D917="","",IF(AND(COUNTIFS($D$2:D917,D917,$E$2:E917,E917,$F$2:F917,F917)=1,M917&gt;0),M917,0))</f>
        <v/>
      </c>
      <c r="O917" s="10" t="str">
        <f>IF(AND(D917&lt;&gt;"",COUNTIFS($D$2:D917,D917,$E$2:E917,E917,$F$2:F917,F917)&gt;1),"Dupe","")</f>
        <v/>
      </c>
      <c r="P917" s="10" t="str">
        <f>IF(J917="","",IF(AND(NOT(ISNA(MATCH(J917,SADC_Prefixes!$F$1:$F$83,0))),COUNTIF($J$2:J917,J917)=1),1,""))</f>
        <v/>
      </c>
      <c r="Q917" s="10" t="str">
        <f>IF(D917="","",IF(AND(NOT(ISNA(MATCH(LEFT(D917,2), SADC_Prefixes!A:A, 0))),COUNTIF($D$2:D917, LEFT(D917,2)&amp;"*")=1),1,""))</f>
        <v/>
      </c>
      <c r="R917" s="10" t="str">
        <f>IF(D917="","",_xlfn.IFNA(VLOOKUP(LEFT(D917,2), SADC_Prefixes!$A$2:$B$20, 2, FALSE),"Non SADC/DX"))</f>
        <v/>
      </c>
    </row>
    <row r="918" spans="13:18" x14ac:dyDescent="0.15">
      <c r="M918" s="10" t="str">
        <f>IF(D918="","",IF(OR(NOT(ISNA(VLOOKUP(LEFT(D918,3),SADC_Prefixes!$A$1:$B$21,2,FALSE))),NOT(ISNA(VLOOKUP(LEFT(D918,2),SADC_Prefixes!$A$1:$B$21,2,FALSE)))),IF(OR(E918="30m",E918="60m"),2,1),0))</f>
        <v/>
      </c>
      <c r="N918" s="10" t="str">
        <f>IF(D918="","",IF(AND(COUNTIFS($D$2:D918,D918,$E$2:E918,E918,$F$2:F918,F918)=1,M918&gt;0),M918,0))</f>
        <v/>
      </c>
      <c r="O918" s="10" t="str">
        <f>IF(AND(D918&lt;&gt;"",COUNTIFS($D$2:D918,D918,$E$2:E918,E918,$F$2:F918,F918)&gt;1),"Dupe","")</f>
        <v/>
      </c>
      <c r="P918" s="10" t="str">
        <f>IF(J918="","",IF(AND(NOT(ISNA(MATCH(J918,SADC_Prefixes!$F$1:$F$83,0))),COUNTIF($J$2:J918,J918)=1),1,""))</f>
        <v/>
      </c>
      <c r="Q918" s="10" t="str">
        <f>IF(D918="","",IF(AND(NOT(ISNA(MATCH(LEFT(D918,2), SADC_Prefixes!A:A, 0))),COUNTIF($D$2:D918, LEFT(D918,2)&amp;"*")=1),1,""))</f>
        <v/>
      </c>
      <c r="R918" s="10" t="str">
        <f>IF(D918="","",_xlfn.IFNA(VLOOKUP(LEFT(D918,2), SADC_Prefixes!$A$2:$B$20, 2, FALSE),"Non SADC/DX"))</f>
        <v/>
      </c>
    </row>
    <row r="919" spans="13:18" x14ac:dyDescent="0.15">
      <c r="M919" s="10" t="str">
        <f>IF(D919="","",IF(OR(NOT(ISNA(VLOOKUP(LEFT(D919,3),SADC_Prefixes!$A$1:$B$21,2,FALSE))),NOT(ISNA(VLOOKUP(LEFT(D919,2),SADC_Prefixes!$A$1:$B$21,2,FALSE)))),IF(OR(E919="30m",E919="60m"),2,1),0))</f>
        <v/>
      </c>
      <c r="N919" s="10" t="str">
        <f>IF(D919="","",IF(AND(COUNTIFS($D$2:D919,D919,$E$2:E919,E919,$F$2:F919,F919)=1,M919&gt;0),M919,0))</f>
        <v/>
      </c>
      <c r="O919" s="10" t="str">
        <f>IF(AND(D919&lt;&gt;"",COUNTIFS($D$2:D919,D919,$E$2:E919,E919,$F$2:F919,F919)&gt;1),"Dupe","")</f>
        <v/>
      </c>
      <c r="P919" s="10" t="str">
        <f>IF(J919="","",IF(AND(NOT(ISNA(MATCH(J919,SADC_Prefixes!$F$1:$F$83,0))),COUNTIF($J$2:J919,J919)=1),1,""))</f>
        <v/>
      </c>
      <c r="Q919" s="10" t="str">
        <f>IF(D919="","",IF(AND(NOT(ISNA(MATCH(LEFT(D919,2), SADC_Prefixes!A:A, 0))),COUNTIF($D$2:D919, LEFT(D919,2)&amp;"*")=1),1,""))</f>
        <v/>
      </c>
      <c r="R919" s="10" t="str">
        <f>IF(D919="","",_xlfn.IFNA(VLOOKUP(LEFT(D919,2), SADC_Prefixes!$A$2:$B$20, 2, FALSE),"Non SADC/DX"))</f>
        <v/>
      </c>
    </row>
    <row r="920" spans="13:18" x14ac:dyDescent="0.15">
      <c r="M920" s="10" t="str">
        <f>IF(D920="","",IF(OR(NOT(ISNA(VLOOKUP(LEFT(D920,3),SADC_Prefixes!$A$1:$B$21,2,FALSE))),NOT(ISNA(VLOOKUP(LEFT(D920,2),SADC_Prefixes!$A$1:$B$21,2,FALSE)))),IF(OR(E920="30m",E920="60m"),2,1),0))</f>
        <v/>
      </c>
      <c r="N920" s="10" t="str">
        <f>IF(D920="","",IF(AND(COUNTIFS($D$2:D920,D920,$E$2:E920,E920,$F$2:F920,F920)=1,M920&gt;0),M920,0))</f>
        <v/>
      </c>
      <c r="O920" s="10" t="str">
        <f>IF(AND(D920&lt;&gt;"",COUNTIFS($D$2:D920,D920,$E$2:E920,E920,$F$2:F920,F920)&gt;1),"Dupe","")</f>
        <v/>
      </c>
      <c r="P920" s="10" t="str">
        <f>IF(J920="","",IF(AND(NOT(ISNA(MATCH(J920,SADC_Prefixes!$F$1:$F$83,0))),COUNTIF($J$2:J920,J920)=1),1,""))</f>
        <v/>
      </c>
      <c r="Q920" s="10" t="str">
        <f>IF(D920="","",IF(AND(NOT(ISNA(MATCH(LEFT(D920,2), SADC_Prefixes!A:A, 0))),COUNTIF($D$2:D920, LEFT(D920,2)&amp;"*")=1),1,""))</f>
        <v/>
      </c>
      <c r="R920" s="10" t="str">
        <f>IF(D920="","",_xlfn.IFNA(VLOOKUP(LEFT(D920,2), SADC_Prefixes!$A$2:$B$20, 2, FALSE),"Non SADC/DX"))</f>
        <v/>
      </c>
    </row>
    <row r="921" spans="13:18" x14ac:dyDescent="0.15">
      <c r="M921" s="10" t="str">
        <f>IF(D921="","",IF(OR(NOT(ISNA(VLOOKUP(LEFT(D921,3),SADC_Prefixes!$A$1:$B$21,2,FALSE))),NOT(ISNA(VLOOKUP(LEFT(D921,2),SADC_Prefixes!$A$1:$B$21,2,FALSE)))),IF(OR(E921="30m",E921="60m"),2,1),0))</f>
        <v/>
      </c>
      <c r="N921" s="10" t="str">
        <f>IF(D921="","",IF(AND(COUNTIFS($D$2:D921,D921,$E$2:E921,E921,$F$2:F921,F921)=1,M921&gt;0),M921,0))</f>
        <v/>
      </c>
      <c r="O921" s="10" t="str">
        <f>IF(AND(D921&lt;&gt;"",COUNTIFS($D$2:D921,D921,$E$2:E921,E921,$F$2:F921,F921)&gt;1),"Dupe","")</f>
        <v/>
      </c>
      <c r="P921" s="10" t="str">
        <f>IF(J921="","",IF(AND(NOT(ISNA(MATCH(J921,SADC_Prefixes!$F$1:$F$83,0))),COUNTIF($J$2:J921,J921)=1),1,""))</f>
        <v/>
      </c>
      <c r="Q921" s="10" t="str">
        <f>IF(D921="","",IF(AND(NOT(ISNA(MATCH(LEFT(D921,2), SADC_Prefixes!A:A, 0))),COUNTIF($D$2:D921, LEFT(D921,2)&amp;"*")=1),1,""))</f>
        <v/>
      </c>
      <c r="R921" s="10" t="str">
        <f>IF(D921="","",_xlfn.IFNA(VLOOKUP(LEFT(D921,2), SADC_Prefixes!$A$2:$B$20, 2, FALSE),"Non SADC/DX"))</f>
        <v/>
      </c>
    </row>
    <row r="922" spans="13:18" x14ac:dyDescent="0.15">
      <c r="M922" s="10" t="str">
        <f>IF(D922="","",IF(OR(NOT(ISNA(VLOOKUP(LEFT(D922,3),SADC_Prefixes!$A$1:$B$21,2,FALSE))),NOT(ISNA(VLOOKUP(LEFT(D922,2),SADC_Prefixes!$A$1:$B$21,2,FALSE)))),IF(OR(E922="30m",E922="60m"),2,1),0))</f>
        <v/>
      </c>
      <c r="N922" s="10" t="str">
        <f>IF(D922="","",IF(AND(COUNTIFS($D$2:D922,D922,$E$2:E922,E922,$F$2:F922,F922)=1,M922&gt;0),M922,0))</f>
        <v/>
      </c>
      <c r="O922" s="10" t="str">
        <f>IF(AND(D922&lt;&gt;"",COUNTIFS($D$2:D922,D922,$E$2:E922,E922,$F$2:F922,F922)&gt;1),"Dupe","")</f>
        <v/>
      </c>
      <c r="P922" s="10" t="str">
        <f>IF(J922="","",IF(AND(NOT(ISNA(MATCH(J922,SADC_Prefixes!$F$1:$F$83,0))),COUNTIF($J$2:J922,J922)=1),1,""))</f>
        <v/>
      </c>
      <c r="Q922" s="10" t="str">
        <f>IF(D922="","",IF(AND(NOT(ISNA(MATCH(LEFT(D922,2), SADC_Prefixes!A:A, 0))),COUNTIF($D$2:D922, LEFT(D922,2)&amp;"*")=1),1,""))</f>
        <v/>
      </c>
      <c r="R922" s="10" t="str">
        <f>IF(D922="","",_xlfn.IFNA(VLOOKUP(LEFT(D922,2), SADC_Prefixes!$A$2:$B$20, 2, FALSE),"Non SADC/DX"))</f>
        <v/>
      </c>
    </row>
    <row r="923" spans="13:18" x14ac:dyDescent="0.15">
      <c r="M923" s="10" t="str">
        <f>IF(D923="","",IF(OR(NOT(ISNA(VLOOKUP(LEFT(D923,3),SADC_Prefixes!$A$1:$B$21,2,FALSE))),NOT(ISNA(VLOOKUP(LEFT(D923,2),SADC_Prefixes!$A$1:$B$21,2,FALSE)))),IF(OR(E923="30m",E923="60m"),2,1),0))</f>
        <v/>
      </c>
      <c r="N923" s="10" t="str">
        <f>IF(D923="","",IF(AND(COUNTIFS($D$2:D923,D923,$E$2:E923,E923,$F$2:F923,F923)=1,M923&gt;0),M923,0))</f>
        <v/>
      </c>
      <c r="O923" s="10" t="str">
        <f>IF(AND(D923&lt;&gt;"",COUNTIFS($D$2:D923,D923,$E$2:E923,E923,$F$2:F923,F923)&gt;1),"Dupe","")</f>
        <v/>
      </c>
      <c r="P923" s="10" t="str">
        <f>IF(J923="","",IF(AND(NOT(ISNA(MATCH(J923,SADC_Prefixes!$F$1:$F$83,0))),COUNTIF($J$2:J923,J923)=1),1,""))</f>
        <v/>
      </c>
      <c r="Q923" s="10" t="str">
        <f>IF(D923="","",IF(AND(NOT(ISNA(MATCH(LEFT(D923,2), SADC_Prefixes!A:A, 0))),COUNTIF($D$2:D923, LEFT(D923,2)&amp;"*")=1),1,""))</f>
        <v/>
      </c>
      <c r="R923" s="10" t="str">
        <f>IF(D923="","",_xlfn.IFNA(VLOOKUP(LEFT(D923,2), SADC_Prefixes!$A$2:$B$20, 2, FALSE),"Non SADC/DX"))</f>
        <v/>
      </c>
    </row>
    <row r="924" spans="13:18" x14ac:dyDescent="0.15">
      <c r="M924" s="10" t="str">
        <f>IF(D924="","",IF(OR(NOT(ISNA(VLOOKUP(LEFT(D924,3),SADC_Prefixes!$A$1:$B$21,2,FALSE))),NOT(ISNA(VLOOKUP(LEFT(D924,2),SADC_Prefixes!$A$1:$B$21,2,FALSE)))),IF(OR(E924="30m",E924="60m"),2,1),0))</f>
        <v/>
      </c>
      <c r="N924" s="10" t="str">
        <f>IF(D924="","",IF(AND(COUNTIFS($D$2:D924,D924,$E$2:E924,E924,$F$2:F924,F924)=1,M924&gt;0),M924,0))</f>
        <v/>
      </c>
      <c r="O924" s="10" t="str">
        <f>IF(AND(D924&lt;&gt;"",COUNTIFS($D$2:D924,D924,$E$2:E924,E924,$F$2:F924,F924)&gt;1),"Dupe","")</f>
        <v/>
      </c>
      <c r="P924" s="10" t="str">
        <f>IF(J924="","",IF(AND(NOT(ISNA(MATCH(J924,SADC_Prefixes!$F$1:$F$83,0))),COUNTIF($J$2:J924,J924)=1),1,""))</f>
        <v/>
      </c>
      <c r="Q924" s="10" t="str">
        <f>IF(D924="","",IF(AND(NOT(ISNA(MATCH(LEFT(D924,2), SADC_Prefixes!A:A, 0))),COUNTIF($D$2:D924, LEFT(D924,2)&amp;"*")=1),1,""))</f>
        <v/>
      </c>
      <c r="R924" s="10" t="str">
        <f>IF(D924="","",_xlfn.IFNA(VLOOKUP(LEFT(D924,2), SADC_Prefixes!$A$2:$B$20, 2, FALSE),"Non SADC/DX"))</f>
        <v/>
      </c>
    </row>
    <row r="925" spans="13:18" x14ac:dyDescent="0.15">
      <c r="M925" s="10" t="str">
        <f>IF(D925="","",IF(OR(NOT(ISNA(VLOOKUP(LEFT(D925,3),SADC_Prefixes!$A$1:$B$21,2,FALSE))),NOT(ISNA(VLOOKUP(LEFT(D925,2),SADC_Prefixes!$A$1:$B$21,2,FALSE)))),IF(OR(E925="30m",E925="60m"),2,1),0))</f>
        <v/>
      </c>
      <c r="N925" s="10" t="str">
        <f>IF(D925="","",IF(AND(COUNTIFS($D$2:D925,D925,$E$2:E925,E925,$F$2:F925,F925)=1,M925&gt;0),M925,0))</f>
        <v/>
      </c>
      <c r="O925" s="10" t="str">
        <f>IF(AND(D925&lt;&gt;"",COUNTIFS($D$2:D925,D925,$E$2:E925,E925,$F$2:F925,F925)&gt;1),"Dupe","")</f>
        <v/>
      </c>
      <c r="P925" s="10" t="str">
        <f>IF(J925="","",IF(AND(NOT(ISNA(MATCH(J925,SADC_Prefixes!$F$1:$F$83,0))),COUNTIF($J$2:J925,J925)=1),1,""))</f>
        <v/>
      </c>
      <c r="Q925" s="10" t="str">
        <f>IF(D925="","",IF(AND(NOT(ISNA(MATCH(LEFT(D925,2), SADC_Prefixes!A:A, 0))),COUNTIF($D$2:D925, LEFT(D925,2)&amp;"*")=1),1,""))</f>
        <v/>
      </c>
      <c r="R925" s="10" t="str">
        <f>IF(D925="","",_xlfn.IFNA(VLOOKUP(LEFT(D925,2), SADC_Prefixes!$A$2:$B$20, 2, FALSE),"Non SADC/DX"))</f>
        <v/>
      </c>
    </row>
    <row r="926" spans="13:18" x14ac:dyDescent="0.15">
      <c r="M926" s="10" t="str">
        <f>IF(D926="","",IF(OR(NOT(ISNA(VLOOKUP(LEFT(D926,3),SADC_Prefixes!$A$1:$B$21,2,FALSE))),NOT(ISNA(VLOOKUP(LEFT(D926,2),SADC_Prefixes!$A$1:$B$21,2,FALSE)))),IF(OR(E926="30m",E926="60m"),2,1),0))</f>
        <v/>
      </c>
      <c r="N926" s="10" t="str">
        <f>IF(D926="","",IF(AND(COUNTIFS($D$2:D926,D926,$E$2:E926,E926,$F$2:F926,F926)=1,M926&gt;0),M926,0))</f>
        <v/>
      </c>
      <c r="O926" s="10" t="str">
        <f>IF(AND(D926&lt;&gt;"",COUNTIFS($D$2:D926,D926,$E$2:E926,E926,$F$2:F926,F926)&gt;1),"Dupe","")</f>
        <v/>
      </c>
      <c r="P926" s="10" t="str">
        <f>IF(J926="","",IF(AND(NOT(ISNA(MATCH(J926,SADC_Prefixes!$F$1:$F$83,0))),COUNTIF($J$2:J926,J926)=1),1,""))</f>
        <v/>
      </c>
      <c r="Q926" s="10" t="str">
        <f>IF(D926="","",IF(AND(NOT(ISNA(MATCH(LEFT(D926,2), SADC_Prefixes!A:A, 0))),COUNTIF($D$2:D926, LEFT(D926,2)&amp;"*")=1),1,""))</f>
        <v/>
      </c>
      <c r="R926" s="10" t="str">
        <f>IF(D926="","",_xlfn.IFNA(VLOOKUP(LEFT(D926,2), SADC_Prefixes!$A$2:$B$20, 2, FALSE),"Non SADC/DX"))</f>
        <v/>
      </c>
    </row>
    <row r="927" spans="13:18" x14ac:dyDescent="0.15">
      <c r="M927" s="10" t="str">
        <f>IF(D927="","",IF(OR(NOT(ISNA(VLOOKUP(LEFT(D927,3),SADC_Prefixes!$A$1:$B$21,2,FALSE))),NOT(ISNA(VLOOKUP(LEFT(D927,2),SADC_Prefixes!$A$1:$B$21,2,FALSE)))),IF(OR(E927="30m",E927="60m"),2,1),0))</f>
        <v/>
      </c>
      <c r="N927" s="10" t="str">
        <f>IF(D927="","",IF(AND(COUNTIFS($D$2:D927,D927,$E$2:E927,E927,$F$2:F927,F927)=1,M927&gt;0),M927,0))</f>
        <v/>
      </c>
      <c r="O927" s="10" t="str">
        <f>IF(AND(D927&lt;&gt;"",COUNTIFS($D$2:D927,D927,$E$2:E927,E927,$F$2:F927,F927)&gt;1),"Dupe","")</f>
        <v/>
      </c>
      <c r="P927" s="10" t="str">
        <f>IF(J927="","",IF(AND(NOT(ISNA(MATCH(J927,SADC_Prefixes!$F$1:$F$83,0))),COUNTIF($J$2:J927,J927)=1),1,""))</f>
        <v/>
      </c>
      <c r="Q927" s="10" t="str">
        <f>IF(D927="","",IF(AND(NOT(ISNA(MATCH(LEFT(D927,2), SADC_Prefixes!A:A, 0))),COUNTIF($D$2:D927, LEFT(D927,2)&amp;"*")=1),1,""))</f>
        <v/>
      </c>
      <c r="R927" s="10" t="str">
        <f>IF(D927="","",_xlfn.IFNA(VLOOKUP(LEFT(D927,2), SADC_Prefixes!$A$2:$B$20, 2, FALSE),"Non SADC/DX"))</f>
        <v/>
      </c>
    </row>
    <row r="928" spans="13:18" x14ac:dyDescent="0.15">
      <c r="M928" s="10" t="str">
        <f>IF(D928="","",IF(OR(NOT(ISNA(VLOOKUP(LEFT(D928,3),SADC_Prefixes!$A$1:$B$21,2,FALSE))),NOT(ISNA(VLOOKUP(LEFT(D928,2),SADC_Prefixes!$A$1:$B$21,2,FALSE)))),IF(OR(E928="30m",E928="60m"),2,1),0))</f>
        <v/>
      </c>
      <c r="N928" s="10" t="str">
        <f>IF(D928="","",IF(AND(COUNTIFS($D$2:D928,D928,$E$2:E928,E928,$F$2:F928,F928)=1,M928&gt;0),M928,0))</f>
        <v/>
      </c>
      <c r="O928" s="10" t="str">
        <f>IF(AND(D928&lt;&gt;"",COUNTIFS($D$2:D928,D928,$E$2:E928,E928,$F$2:F928,F928)&gt;1),"Dupe","")</f>
        <v/>
      </c>
      <c r="P928" s="10" t="str">
        <f>IF(J928="","",IF(AND(NOT(ISNA(MATCH(J928,SADC_Prefixes!$F$1:$F$83,0))),COUNTIF($J$2:J928,J928)=1),1,""))</f>
        <v/>
      </c>
      <c r="Q928" s="10" t="str">
        <f>IF(D928="","",IF(AND(NOT(ISNA(MATCH(LEFT(D928,2), SADC_Prefixes!A:A, 0))),COUNTIF($D$2:D928, LEFT(D928,2)&amp;"*")=1),1,""))</f>
        <v/>
      </c>
      <c r="R928" s="10" t="str">
        <f>IF(D928="","",_xlfn.IFNA(VLOOKUP(LEFT(D928,2), SADC_Prefixes!$A$2:$B$20, 2, FALSE),"Non SADC/DX"))</f>
        <v/>
      </c>
    </row>
    <row r="929" spans="13:18" x14ac:dyDescent="0.15">
      <c r="M929" s="10" t="str">
        <f>IF(D929="","",IF(OR(NOT(ISNA(VLOOKUP(LEFT(D929,3),SADC_Prefixes!$A$1:$B$21,2,FALSE))),NOT(ISNA(VLOOKUP(LEFT(D929,2),SADC_Prefixes!$A$1:$B$21,2,FALSE)))),IF(OR(E929="30m",E929="60m"),2,1),0))</f>
        <v/>
      </c>
      <c r="N929" s="10" t="str">
        <f>IF(D929="","",IF(AND(COUNTIFS($D$2:D929,D929,$E$2:E929,E929,$F$2:F929,F929)=1,M929&gt;0),M929,0))</f>
        <v/>
      </c>
      <c r="O929" s="10" t="str">
        <f>IF(AND(D929&lt;&gt;"",COUNTIFS($D$2:D929,D929,$E$2:E929,E929,$F$2:F929,F929)&gt;1),"Dupe","")</f>
        <v/>
      </c>
      <c r="P929" s="10" t="str">
        <f>IF(J929="","",IF(AND(NOT(ISNA(MATCH(J929,SADC_Prefixes!$F$1:$F$83,0))),COUNTIF($J$2:J929,J929)=1),1,""))</f>
        <v/>
      </c>
      <c r="Q929" s="10" t="str">
        <f>IF(D929="","",IF(AND(NOT(ISNA(MATCH(LEFT(D929,2), SADC_Prefixes!A:A, 0))),COUNTIF($D$2:D929, LEFT(D929,2)&amp;"*")=1),1,""))</f>
        <v/>
      </c>
      <c r="R929" s="10" t="str">
        <f>IF(D929="","",_xlfn.IFNA(VLOOKUP(LEFT(D929,2), SADC_Prefixes!$A$2:$B$20, 2, FALSE),"Non SADC/DX"))</f>
        <v/>
      </c>
    </row>
    <row r="930" spans="13:18" x14ac:dyDescent="0.15">
      <c r="M930" s="10" t="str">
        <f>IF(D930="","",IF(OR(NOT(ISNA(VLOOKUP(LEFT(D930,3),SADC_Prefixes!$A$1:$B$21,2,FALSE))),NOT(ISNA(VLOOKUP(LEFT(D930,2),SADC_Prefixes!$A$1:$B$21,2,FALSE)))),IF(OR(E930="30m",E930="60m"),2,1),0))</f>
        <v/>
      </c>
      <c r="N930" s="10" t="str">
        <f>IF(D930="","",IF(AND(COUNTIFS($D$2:D930,D930,$E$2:E930,E930,$F$2:F930,F930)=1,M930&gt;0),M930,0))</f>
        <v/>
      </c>
      <c r="O930" s="10" t="str">
        <f>IF(AND(D930&lt;&gt;"",COUNTIFS($D$2:D930,D930,$E$2:E930,E930,$F$2:F930,F930)&gt;1),"Dupe","")</f>
        <v/>
      </c>
      <c r="P930" s="10" t="str">
        <f>IF(J930="","",IF(AND(NOT(ISNA(MATCH(J930,SADC_Prefixes!$F$1:$F$83,0))),COUNTIF($J$2:J930,J930)=1),1,""))</f>
        <v/>
      </c>
      <c r="Q930" s="10" t="str">
        <f>IF(D930="","",IF(AND(NOT(ISNA(MATCH(LEFT(D930,2), SADC_Prefixes!A:A, 0))),COUNTIF($D$2:D930, LEFT(D930,2)&amp;"*")=1),1,""))</f>
        <v/>
      </c>
      <c r="R930" s="10" t="str">
        <f>IF(D930="","",_xlfn.IFNA(VLOOKUP(LEFT(D930,2), SADC_Prefixes!$A$2:$B$20, 2, FALSE),"Non SADC/DX"))</f>
        <v/>
      </c>
    </row>
    <row r="931" spans="13:18" x14ac:dyDescent="0.15">
      <c r="M931" s="10" t="str">
        <f>IF(D931="","",IF(OR(NOT(ISNA(VLOOKUP(LEFT(D931,3),SADC_Prefixes!$A$1:$B$21,2,FALSE))),NOT(ISNA(VLOOKUP(LEFT(D931,2),SADC_Prefixes!$A$1:$B$21,2,FALSE)))),IF(OR(E931="30m",E931="60m"),2,1),0))</f>
        <v/>
      </c>
      <c r="N931" s="10" t="str">
        <f>IF(D931="","",IF(AND(COUNTIFS($D$2:D931,D931,$E$2:E931,E931,$F$2:F931,F931)=1,M931&gt;0),M931,0))</f>
        <v/>
      </c>
      <c r="O931" s="10" t="str">
        <f>IF(AND(D931&lt;&gt;"",COUNTIFS($D$2:D931,D931,$E$2:E931,E931,$F$2:F931,F931)&gt;1),"Dupe","")</f>
        <v/>
      </c>
      <c r="P931" s="10" t="str">
        <f>IF(J931="","",IF(AND(NOT(ISNA(MATCH(J931,SADC_Prefixes!$F$1:$F$83,0))),COUNTIF($J$2:J931,J931)=1),1,""))</f>
        <v/>
      </c>
      <c r="Q931" s="10" t="str">
        <f>IF(D931="","",IF(AND(NOT(ISNA(MATCH(LEFT(D931,2), SADC_Prefixes!A:A, 0))),COUNTIF($D$2:D931, LEFT(D931,2)&amp;"*")=1),1,""))</f>
        <v/>
      </c>
      <c r="R931" s="10" t="str">
        <f>IF(D931="","",_xlfn.IFNA(VLOOKUP(LEFT(D931,2), SADC_Prefixes!$A$2:$B$20, 2, FALSE),"Non SADC/DX"))</f>
        <v/>
      </c>
    </row>
    <row r="932" spans="13:18" x14ac:dyDescent="0.15">
      <c r="M932" s="10" t="str">
        <f>IF(D932="","",IF(OR(NOT(ISNA(VLOOKUP(LEFT(D932,3),SADC_Prefixes!$A$1:$B$21,2,FALSE))),NOT(ISNA(VLOOKUP(LEFT(D932,2),SADC_Prefixes!$A$1:$B$21,2,FALSE)))),IF(OR(E932="30m",E932="60m"),2,1),0))</f>
        <v/>
      </c>
      <c r="N932" s="10" t="str">
        <f>IF(D932="","",IF(AND(COUNTIFS($D$2:D932,D932,$E$2:E932,E932,$F$2:F932,F932)=1,M932&gt;0),M932,0))</f>
        <v/>
      </c>
      <c r="O932" s="10" t="str">
        <f>IF(AND(D932&lt;&gt;"",COUNTIFS($D$2:D932,D932,$E$2:E932,E932,$F$2:F932,F932)&gt;1),"Dupe","")</f>
        <v/>
      </c>
      <c r="P932" s="10" t="str">
        <f>IF(J932="","",IF(AND(NOT(ISNA(MATCH(J932,SADC_Prefixes!$F$1:$F$83,0))),COUNTIF($J$2:J932,J932)=1),1,""))</f>
        <v/>
      </c>
      <c r="Q932" s="10" t="str">
        <f>IF(D932="","",IF(AND(NOT(ISNA(MATCH(LEFT(D932,2), SADC_Prefixes!A:A, 0))),COUNTIF($D$2:D932, LEFT(D932,2)&amp;"*")=1),1,""))</f>
        <v/>
      </c>
      <c r="R932" s="10" t="str">
        <f>IF(D932="","",_xlfn.IFNA(VLOOKUP(LEFT(D932,2), SADC_Prefixes!$A$2:$B$20, 2, FALSE),"Non SADC/DX"))</f>
        <v/>
      </c>
    </row>
    <row r="933" spans="13:18" x14ac:dyDescent="0.15">
      <c r="M933" s="10" t="str">
        <f>IF(D933="","",IF(OR(NOT(ISNA(VLOOKUP(LEFT(D933,3),SADC_Prefixes!$A$1:$B$21,2,FALSE))),NOT(ISNA(VLOOKUP(LEFT(D933,2),SADC_Prefixes!$A$1:$B$21,2,FALSE)))),IF(OR(E933="30m",E933="60m"),2,1),0))</f>
        <v/>
      </c>
      <c r="N933" s="10" t="str">
        <f>IF(D933="","",IF(AND(COUNTIFS($D$2:D933,D933,$E$2:E933,E933,$F$2:F933,F933)=1,M933&gt;0),M933,0))</f>
        <v/>
      </c>
      <c r="O933" s="10" t="str">
        <f>IF(AND(D933&lt;&gt;"",COUNTIFS($D$2:D933,D933,$E$2:E933,E933,$F$2:F933,F933)&gt;1),"Dupe","")</f>
        <v/>
      </c>
      <c r="P933" s="10" t="str">
        <f>IF(J933="","",IF(AND(NOT(ISNA(MATCH(J933,SADC_Prefixes!$F$1:$F$83,0))),COUNTIF($J$2:J933,J933)=1),1,""))</f>
        <v/>
      </c>
      <c r="Q933" s="10" t="str">
        <f>IF(D933="","",IF(AND(NOT(ISNA(MATCH(LEFT(D933,2), SADC_Prefixes!A:A, 0))),COUNTIF($D$2:D933, LEFT(D933,2)&amp;"*")=1),1,""))</f>
        <v/>
      </c>
      <c r="R933" s="10" t="str">
        <f>IF(D933="","",_xlfn.IFNA(VLOOKUP(LEFT(D933,2), SADC_Prefixes!$A$2:$B$20, 2, FALSE),"Non SADC/DX"))</f>
        <v/>
      </c>
    </row>
    <row r="934" spans="13:18" x14ac:dyDescent="0.15">
      <c r="M934" s="10" t="str">
        <f>IF(D934="","",IF(OR(NOT(ISNA(VLOOKUP(LEFT(D934,3),SADC_Prefixes!$A$1:$B$21,2,FALSE))),NOT(ISNA(VLOOKUP(LEFT(D934,2),SADC_Prefixes!$A$1:$B$21,2,FALSE)))),IF(OR(E934="30m",E934="60m"),2,1),0))</f>
        <v/>
      </c>
      <c r="N934" s="10" t="str">
        <f>IF(D934="","",IF(AND(COUNTIFS($D$2:D934,D934,$E$2:E934,E934,$F$2:F934,F934)=1,M934&gt;0),M934,0))</f>
        <v/>
      </c>
      <c r="O934" s="10" t="str">
        <f>IF(AND(D934&lt;&gt;"",COUNTIFS($D$2:D934,D934,$E$2:E934,E934,$F$2:F934,F934)&gt;1),"Dupe","")</f>
        <v/>
      </c>
      <c r="P934" s="10" t="str">
        <f>IF(J934="","",IF(AND(NOT(ISNA(MATCH(J934,SADC_Prefixes!$F$1:$F$83,0))),COUNTIF($J$2:J934,J934)=1),1,""))</f>
        <v/>
      </c>
      <c r="Q934" s="10" t="str">
        <f>IF(D934="","",IF(AND(NOT(ISNA(MATCH(LEFT(D934,2), SADC_Prefixes!A:A, 0))),COUNTIF($D$2:D934, LEFT(D934,2)&amp;"*")=1),1,""))</f>
        <v/>
      </c>
      <c r="R934" s="10" t="str">
        <f>IF(D934="","",_xlfn.IFNA(VLOOKUP(LEFT(D934,2), SADC_Prefixes!$A$2:$B$20, 2, FALSE),"Non SADC/DX"))</f>
        <v/>
      </c>
    </row>
    <row r="935" spans="13:18" x14ac:dyDescent="0.15">
      <c r="M935" s="10" t="str">
        <f>IF(D935="","",IF(OR(NOT(ISNA(VLOOKUP(LEFT(D935,3),SADC_Prefixes!$A$1:$B$21,2,FALSE))),NOT(ISNA(VLOOKUP(LEFT(D935,2),SADC_Prefixes!$A$1:$B$21,2,FALSE)))),IF(OR(E935="30m",E935="60m"),2,1),0))</f>
        <v/>
      </c>
      <c r="N935" s="10" t="str">
        <f>IF(D935="","",IF(AND(COUNTIFS($D$2:D935,D935,$E$2:E935,E935,$F$2:F935,F935)=1,M935&gt;0),M935,0))</f>
        <v/>
      </c>
      <c r="O935" s="10" t="str">
        <f>IF(AND(D935&lt;&gt;"",COUNTIFS($D$2:D935,D935,$E$2:E935,E935,$F$2:F935,F935)&gt;1),"Dupe","")</f>
        <v/>
      </c>
      <c r="P935" s="10" t="str">
        <f>IF(J935="","",IF(AND(NOT(ISNA(MATCH(J935,SADC_Prefixes!$F$1:$F$83,0))),COUNTIF($J$2:J935,J935)=1),1,""))</f>
        <v/>
      </c>
      <c r="Q935" s="10" t="str">
        <f>IF(D935="","",IF(AND(NOT(ISNA(MATCH(LEFT(D935,2), SADC_Prefixes!A:A, 0))),COUNTIF($D$2:D935, LEFT(D935,2)&amp;"*")=1),1,""))</f>
        <v/>
      </c>
      <c r="R935" s="10" t="str">
        <f>IF(D935="","",_xlfn.IFNA(VLOOKUP(LEFT(D935,2), SADC_Prefixes!$A$2:$B$20, 2, FALSE),"Non SADC/DX"))</f>
        <v/>
      </c>
    </row>
    <row r="936" spans="13:18" x14ac:dyDescent="0.15">
      <c r="M936" s="10" t="str">
        <f>IF(D936="","",IF(OR(NOT(ISNA(VLOOKUP(LEFT(D936,3),SADC_Prefixes!$A$1:$B$21,2,FALSE))),NOT(ISNA(VLOOKUP(LEFT(D936,2),SADC_Prefixes!$A$1:$B$21,2,FALSE)))),IF(OR(E936="30m",E936="60m"),2,1),0))</f>
        <v/>
      </c>
      <c r="N936" s="10" t="str">
        <f>IF(D936="","",IF(AND(COUNTIFS($D$2:D936,D936,$E$2:E936,E936,$F$2:F936,F936)=1,M936&gt;0),M936,0))</f>
        <v/>
      </c>
      <c r="O936" s="10" t="str">
        <f>IF(AND(D936&lt;&gt;"",COUNTIFS($D$2:D936,D936,$E$2:E936,E936,$F$2:F936,F936)&gt;1),"Dupe","")</f>
        <v/>
      </c>
      <c r="P936" s="10" t="str">
        <f>IF(J936="","",IF(AND(NOT(ISNA(MATCH(J936,SADC_Prefixes!$F$1:$F$83,0))),COUNTIF($J$2:J936,J936)=1),1,""))</f>
        <v/>
      </c>
      <c r="Q936" s="10" t="str">
        <f>IF(D936="","",IF(AND(NOT(ISNA(MATCH(LEFT(D936,2), SADC_Prefixes!A:A, 0))),COUNTIF($D$2:D936, LEFT(D936,2)&amp;"*")=1),1,""))</f>
        <v/>
      </c>
      <c r="R936" s="10" t="str">
        <f>IF(D936="","",_xlfn.IFNA(VLOOKUP(LEFT(D936,2), SADC_Prefixes!$A$2:$B$20, 2, FALSE),"Non SADC/DX"))</f>
        <v/>
      </c>
    </row>
    <row r="937" spans="13:18" x14ac:dyDescent="0.15">
      <c r="M937" s="10" t="str">
        <f>IF(D937="","",IF(OR(NOT(ISNA(VLOOKUP(LEFT(D937,3),SADC_Prefixes!$A$1:$B$21,2,FALSE))),NOT(ISNA(VLOOKUP(LEFT(D937,2),SADC_Prefixes!$A$1:$B$21,2,FALSE)))),IF(OR(E937="30m",E937="60m"),2,1),0))</f>
        <v/>
      </c>
      <c r="N937" s="10" t="str">
        <f>IF(D937="","",IF(AND(COUNTIFS($D$2:D937,D937,$E$2:E937,E937,$F$2:F937,F937)=1,M937&gt;0),M937,0))</f>
        <v/>
      </c>
      <c r="O937" s="10" t="str">
        <f>IF(AND(D937&lt;&gt;"",COUNTIFS($D$2:D937,D937,$E$2:E937,E937,$F$2:F937,F937)&gt;1),"Dupe","")</f>
        <v/>
      </c>
      <c r="P937" s="10" t="str">
        <f>IF(J937="","",IF(AND(NOT(ISNA(MATCH(J937,SADC_Prefixes!$F$1:$F$83,0))),COUNTIF($J$2:J937,J937)=1),1,""))</f>
        <v/>
      </c>
      <c r="Q937" s="10" t="str">
        <f>IF(D937="","",IF(AND(NOT(ISNA(MATCH(LEFT(D937,2), SADC_Prefixes!A:A, 0))),COUNTIF($D$2:D937, LEFT(D937,2)&amp;"*")=1),1,""))</f>
        <v/>
      </c>
      <c r="R937" s="10" t="str">
        <f>IF(D937="","",_xlfn.IFNA(VLOOKUP(LEFT(D937,2), SADC_Prefixes!$A$2:$B$20, 2, FALSE),"Non SADC/DX"))</f>
        <v/>
      </c>
    </row>
    <row r="938" spans="13:18" x14ac:dyDescent="0.15">
      <c r="M938" s="10" t="str">
        <f>IF(D938="","",IF(OR(NOT(ISNA(VLOOKUP(LEFT(D938,3),SADC_Prefixes!$A$1:$B$21,2,FALSE))),NOT(ISNA(VLOOKUP(LEFT(D938,2),SADC_Prefixes!$A$1:$B$21,2,FALSE)))),IF(OR(E938="30m",E938="60m"),2,1),0))</f>
        <v/>
      </c>
      <c r="N938" s="10" t="str">
        <f>IF(D938="","",IF(AND(COUNTIFS($D$2:D938,D938,$E$2:E938,E938,$F$2:F938,F938)=1,M938&gt;0),M938,0))</f>
        <v/>
      </c>
      <c r="O938" s="10" t="str">
        <f>IF(AND(D938&lt;&gt;"",COUNTIFS($D$2:D938,D938,$E$2:E938,E938,$F$2:F938,F938)&gt;1),"Dupe","")</f>
        <v/>
      </c>
      <c r="P938" s="10" t="str">
        <f>IF(J938="","",IF(AND(NOT(ISNA(MATCH(J938,SADC_Prefixes!$F$1:$F$83,0))),COUNTIF($J$2:J938,J938)=1),1,""))</f>
        <v/>
      </c>
      <c r="Q938" s="10" t="str">
        <f>IF(D938="","",IF(AND(NOT(ISNA(MATCH(LEFT(D938,2), SADC_Prefixes!A:A, 0))),COUNTIF($D$2:D938, LEFT(D938,2)&amp;"*")=1),1,""))</f>
        <v/>
      </c>
      <c r="R938" s="10" t="str">
        <f>IF(D938="","",_xlfn.IFNA(VLOOKUP(LEFT(D938,2), SADC_Prefixes!$A$2:$B$20, 2, FALSE),"Non SADC/DX"))</f>
        <v/>
      </c>
    </row>
    <row r="939" spans="13:18" x14ac:dyDescent="0.15">
      <c r="M939" s="10" t="str">
        <f>IF(D939="","",IF(OR(NOT(ISNA(VLOOKUP(LEFT(D939,3),SADC_Prefixes!$A$1:$B$21,2,FALSE))),NOT(ISNA(VLOOKUP(LEFT(D939,2),SADC_Prefixes!$A$1:$B$21,2,FALSE)))),IF(OR(E939="30m",E939="60m"),2,1),0))</f>
        <v/>
      </c>
      <c r="N939" s="10" t="str">
        <f>IF(D939="","",IF(AND(COUNTIFS($D$2:D939,D939,$E$2:E939,E939,$F$2:F939,F939)=1,M939&gt;0),M939,0))</f>
        <v/>
      </c>
      <c r="O939" s="10" t="str">
        <f>IF(AND(D939&lt;&gt;"",COUNTIFS($D$2:D939,D939,$E$2:E939,E939,$F$2:F939,F939)&gt;1),"Dupe","")</f>
        <v/>
      </c>
      <c r="P939" s="10" t="str">
        <f>IF(J939="","",IF(AND(NOT(ISNA(MATCH(J939,SADC_Prefixes!$F$1:$F$83,0))),COUNTIF($J$2:J939,J939)=1),1,""))</f>
        <v/>
      </c>
      <c r="Q939" s="10" t="str">
        <f>IF(D939="","",IF(AND(NOT(ISNA(MATCH(LEFT(D939,2), SADC_Prefixes!A:A, 0))),COUNTIF($D$2:D939, LEFT(D939,2)&amp;"*")=1),1,""))</f>
        <v/>
      </c>
      <c r="R939" s="10" t="str">
        <f>IF(D939="","",_xlfn.IFNA(VLOOKUP(LEFT(D939,2), SADC_Prefixes!$A$2:$B$20, 2, FALSE),"Non SADC/DX"))</f>
        <v/>
      </c>
    </row>
    <row r="940" spans="13:18" x14ac:dyDescent="0.15">
      <c r="M940" s="10" t="str">
        <f>IF(D940="","",IF(OR(NOT(ISNA(VLOOKUP(LEFT(D940,3),SADC_Prefixes!$A$1:$B$21,2,FALSE))),NOT(ISNA(VLOOKUP(LEFT(D940,2),SADC_Prefixes!$A$1:$B$21,2,FALSE)))),IF(OR(E940="30m",E940="60m"),2,1),0))</f>
        <v/>
      </c>
      <c r="N940" s="10" t="str">
        <f>IF(D940="","",IF(AND(COUNTIFS($D$2:D940,D940,$E$2:E940,E940,$F$2:F940,F940)=1,M940&gt;0),M940,0))</f>
        <v/>
      </c>
      <c r="O940" s="10" t="str">
        <f>IF(AND(D940&lt;&gt;"",COUNTIFS($D$2:D940,D940,$E$2:E940,E940,$F$2:F940,F940)&gt;1),"Dupe","")</f>
        <v/>
      </c>
      <c r="P940" s="10" t="str">
        <f>IF(J940="","",IF(AND(NOT(ISNA(MATCH(J940,SADC_Prefixes!$F$1:$F$83,0))),COUNTIF($J$2:J940,J940)=1),1,""))</f>
        <v/>
      </c>
      <c r="Q940" s="10" t="str">
        <f>IF(D940="","",IF(AND(NOT(ISNA(MATCH(LEFT(D940,2), SADC_Prefixes!A:A, 0))),COUNTIF($D$2:D940, LEFT(D940,2)&amp;"*")=1),1,""))</f>
        <v/>
      </c>
      <c r="R940" s="10" t="str">
        <f>IF(D940="","",_xlfn.IFNA(VLOOKUP(LEFT(D940,2), SADC_Prefixes!$A$2:$B$20, 2, FALSE),"Non SADC/DX"))</f>
        <v/>
      </c>
    </row>
    <row r="941" spans="13:18" x14ac:dyDescent="0.15">
      <c r="M941" s="10" t="str">
        <f>IF(D941="","",IF(OR(NOT(ISNA(VLOOKUP(LEFT(D941,3),SADC_Prefixes!$A$1:$B$21,2,FALSE))),NOT(ISNA(VLOOKUP(LEFT(D941,2),SADC_Prefixes!$A$1:$B$21,2,FALSE)))),IF(OR(E941="30m",E941="60m"),2,1),0))</f>
        <v/>
      </c>
      <c r="N941" s="10" t="str">
        <f>IF(D941="","",IF(AND(COUNTIFS($D$2:D941,D941,$E$2:E941,E941,$F$2:F941,F941)=1,M941&gt;0),M941,0))</f>
        <v/>
      </c>
      <c r="O941" s="10" t="str">
        <f>IF(AND(D941&lt;&gt;"",COUNTIFS($D$2:D941,D941,$E$2:E941,E941,$F$2:F941,F941)&gt;1),"Dupe","")</f>
        <v/>
      </c>
      <c r="P941" s="10" t="str">
        <f>IF(J941="","",IF(AND(NOT(ISNA(MATCH(J941,SADC_Prefixes!$F$1:$F$83,0))),COUNTIF($J$2:J941,J941)=1),1,""))</f>
        <v/>
      </c>
      <c r="Q941" s="10" t="str">
        <f>IF(D941="","",IF(AND(NOT(ISNA(MATCH(LEFT(D941,2), SADC_Prefixes!A:A, 0))),COUNTIF($D$2:D941, LEFT(D941,2)&amp;"*")=1),1,""))</f>
        <v/>
      </c>
      <c r="R941" s="10" t="str">
        <f>IF(D941="","",_xlfn.IFNA(VLOOKUP(LEFT(D941,2), SADC_Prefixes!$A$2:$B$20, 2, FALSE),"Non SADC/DX"))</f>
        <v/>
      </c>
    </row>
    <row r="942" spans="13:18" x14ac:dyDescent="0.15">
      <c r="M942" s="10" t="str">
        <f>IF(D942="","",IF(OR(NOT(ISNA(VLOOKUP(LEFT(D942,3),SADC_Prefixes!$A$1:$B$21,2,FALSE))),NOT(ISNA(VLOOKUP(LEFT(D942,2),SADC_Prefixes!$A$1:$B$21,2,FALSE)))),IF(OR(E942="30m",E942="60m"),2,1),0))</f>
        <v/>
      </c>
      <c r="N942" s="10" t="str">
        <f>IF(D942="","",IF(AND(COUNTIFS($D$2:D942,D942,$E$2:E942,E942,$F$2:F942,F942)=1,M942&gt;0),M942,0))</f>
        <v/>
      </c>
      <c r="O942" s="10" t="str">
        <f>IF(AND(D942&lt;&gt;"",COUNTIFS($D$2:D942,D942,$E$2:E942,E942,$F$2:F942,F942)&gt;1),"Dupe","")</f>
        <v/>
      </c>
      <c r="P942" s="10" t="str">
        <f>IF(J942="","",IF(AND(NOT(ISNA(MATCH(J942,SADC_Prefixes!$F$1:$F$83,0))),COUNTIF($J$2:J942,J942)=1),1,""))</f>
        <v/>
      </c>
      <c r="Q942" s="10" t="str">
        <f>IF(D942="","",IF(AND(NOT(ISNA(MATCH(LEFT(D942,2), SADC_Prefixes!A:A, 0))),COUNTIF($D$2:D942, LEFT(D942,2)&amp;"*")=1),1,""))</f>
        <v/>
      </c>
      <c r="R942" s="10" t="str">
        <f>IF(D942="","",_xlfn.IFNA(VLOOKUP(LEFT(D942,2), SADC_Prefixes!$A$2:$B$20, 2, FALSE),"Non SADC/DX"))</f>
        <v/>
      </c>
    </row>
    <row r="943" spans="13:18" x14ac:dyDescent="0.15">
      <c r="M943" s="10" t="str">
        <f>IF(D943="","",IF(OR(NOT(ISNA(VLOOKUP(LEFT(D943,3),SADC_Prefixes!$A$1:$B$21,2,FALSE))),NOT(ISNA(VLOOKUP(LEFT(D943,2),SADC_Prefixes!$A$1:$B$21,2,FALSE)))),IF(OR(E943="30m",E943="60m"),2,1),0))</f>
        <v/>
      </c>
      <c r="N943" s="10" t="str">
        <f>IF(D943="","",IF(AND(COUNTIFS($D$2:D943,D943,$E$2:E943,E943,$F$2:F943,F943)=1,M943&gt;0),M943,0))</f>
        <v/>
      </c>
      <c r="O943" s="10" t="str">
        <f>IF(AND(D943&lt;&gt;"",COUNTIFS($D$2:D943,D943,$E$2:E943,E943,$F$2:F943,F943)&gt;1),"Dupe","")</f>
        <v/>
      </c>
      <c r="P943" s="10" t="str">
        <f>IF(J943="","",IF(AND(NOT(ISNA(MATCH(J943,SADC_Prefixes!$F$1:$F$83,0))),COUNTIF($J$2:J943,J943)=1),1,""))</f>
        <v/>
      </c>
      <c r="Q943" s="10" t="str">
        <f>IF(D943="","",IF(AND(NOT(ISNA(MATCH(LEFT(D943,2), SADC_Prefixes!A:A, 0))),COUNTIF($D$2:D943, LEFT(D943,2)&amp;"*")=1),1,""))</f>
        <v/>
      </c>
      <c r="R943" s="10" t="str">
        <f>IF(D943="","",_xlfn.IFNA(VLOOKUP(LEFT(D943,2), SADC_Prefixes!$A$2:$B$20, 2, FALSE),"Non SADC/DX"))</f>
        <v/>
      </c>
    </row>
    <row r="944" spans="13:18" x14ac:dyDescent="0.15">
      <c r="M944" s="10" t="str">
        <f>IF(D944="","",IF(OR(NOT(ISNA(VLOOKUP(LEFT(D944,3),SADC_Prefixes!$A$1:$B$21,2,FALSE))),NOT(ISNA(VLOOKUP(LEFT(D944,2),SADC_Prefixes!$A$1:$B$21,2,FALSE)))),IF(OR(E944="30m",E944="60m"),2,1),0))</f>
        <v/>
      </c>
      <c r="N944" s="10" t="str">
        <f>IF(D944="","",IF(AND(COUNTIFS($D$2:D944,D944,$E$2:E944,E944,$F$2:F944,F944)=1,M944&gt;0),M944,0))</f>
        <v/>
      </c>
      <c r="O944" s="10" t="str">
        <f>IF(AND(D944&lt;&gt;"",COUNTIFS($D$2:D944,D944,$E$2:E944,E944,$F$2:F944,F944)&gt;1),"Dupe","")</f>
        <v/>
      </c>
      <c r="P944" s="10" t="str">
        <f>IF(J944="","",IF(AND(NOT(ISNA(MATCH(J944,SADC_Prefixes!$F$1:$F$83,0))),COUNTIF($J$2:J944,J944)=1),1,""))</f>
        <v/>
      </c>
      <c r="Q944" s="10" t="str">
        <f>IF(D944="","",IF(AND(NOT(ISNA(MATCH(LEFT(D944,2), SADC_Prefixes!A:A, 0))),COUNTIF($D$2:D944, LEFT(D944,2)&amp;"*")=1),1,""))</f>
        <v/>
      </c>
      <c r="R944" s="10" t="str">
        <f>IF(D944="","",_xlfn.IFNA(VLOOKUP(LEFT(D944,2), SADC_Prefixes!$A$2:$B$20, 2, FALSE),"Non SADC/DX"))</f>
        <v/>
      </c>
    </row>
    <row r="945" spans="13:18" x14ac:dyDescent="0.15">
      <c r="M945" s="10" t="str">
        <f>IF(D945="","",IF(OR(NOT(ISNA(VLOOKUP(LEFT(D945,3),SADC_Prefixes!$A$1:$B$21,2,FALSE))),NOT(ISNA(VLOOKUP(LEFT(D945,2),SADC_Prefixes!$A$1:$B$21,2,FALSE)))),IF(OR(E945="30m",E945="60m"),2,1),0))</f>
        <v/>
      </c>
      <c r="N945" s="10" t="str">
        <f>IF(D945="","",IF(AND(COUNTIFS($D$2:D945,D945,$E$2:E945,E945,$F$2:F945,F945)=1,M945&gt;0),M945,0))</f>
        <v/>
      </c>
      <c r="O945" s="10" t="str">
        <f>IF(AND(D945&lt;&gt;"",COUNTIFS($D$2:D945,D945,$E$2:E945,E945,$F$2:F945,F945)&gt;1),"Dupe","")</f>
        <v/>
      </c>
      <c r="P945" s="10" t="str">
        <f>IF(J945="","",IF(AND(NOT(ISNA(MATCH(J945,SADC_Prefixes!$F$1:$F$83,0))),COUNTIF($J$2:J945,J945)=1),1,""))</f>
        <v/>
      </c>
      <c r="Q945" s="10" t="str">
        <f>IF(D945="","",IF(AND(NOT(ISNA(MATCH(LEFT(D945,2), SADC_Prefixes!A:A, 0))),COUNTIF($D$2:D945, LEFT(D945,2)&amp;"*")=1),1,""))</f>
        <v/>
      </c>
      <c r="R945" s="10" t="str">
        <f>IF(D945="","",_xlfn.IFNA(VLOOKUP(LEFT(D945,2), SADC_Prefixes!$A$2:$B$20, 2, FALSE),"Non SADC/DX"))</f>
        <v/>
      </c>
    </row>
    <row r="946" spans="13:18" x14ac:dyDescent="0.15">
      <c r="M946" s="10" t="str">
        <f>IF(D946="","",IF(OR(NOT(ISNA(VLOOKUP(LEFT(D946,3),SADC_Prefixes!$A$1:$B$21,2,FALSE))),NOT(ISNA(VLOOKUP(LEFT(D946,2),SADC_Prefixes!$A$1:$B$21,2,FALSE)))),IF(OR(E946="30m",E946="60m"),2,1),0))</f>
        <v/>
      </c>
      <c r="N946" s="10" t="str">
        <f>IF(D946="","",IF(AND(COUNTIFS($D$2:D946,D946,$E$2:E946,E946,$F$2:F946,F946)=1,M946&gt;0),M946,0))</f>
        <v/>
      </c>
      <c r="O946" s="10" t="str">
        <f>IF(AND(D946&lt;&gt;"",COUNTIFS($D$2:D946,D946,$E$2:E946,E946,$F$2:F946,F946)&gt;1),"Dupe","")</f>
        <v/>
      </c>
      <c r="P946" s="10" t="str">
        <f>IF(J946="","",IF(AND(NOT(ISNA(MATCH(J946,SADC_Prefixes!$F$1:$F$83,0))),COUNTIF($J$2:J946,J946)=1),1,""))</f>
        <v/>
      </c>
      <c r="Q946" s="10" t="str">
        <f>IF(D946="","",IF(AND(NOT(ISNA(MATCH(LEFT(D946,2), SADC_Prefixes!A:A, 0))),COUNTIF($D$2:D946, LEFT(D946,2)&amp;"*")=1),1,""))</f>
        <v/>
      </c>
      <c r="R946" s="10" t="str">
        <f>IF(D946="","",_xlfn.IFNA(VLOOKUP(LEFT(D946,2), SADC_Prefixes!$A$2:$B$20, 2, FALSE),"Non SADC/DX"))</f>
        <v/>
      </c>
    </row>
    <row r="947" spans="13:18" x14ac:dyDescent="0.15">
      <c r="M947" s="10" t="str">
        <f>IF(D947="","",IF(OR(NOT(ISNA(VLOOKUP(LEFT(D947,3),SADC_Prefixes!$A$1:$B$21,2,FALSE))),NOT(ISNA(VLOOKUP(LEFT(D947,2),SADC_Prefixes!$A$1:$B$21,2,FALSE)))),IF(OR(E947="30m",E947="60m"),2,1),0))</f>
        <v/>
      </c>
      <c r="N947" s="10" t="str">
        <f>IF(D947="","",IF(AND(COUNTIFS($D$2:D947,D947,$E$2:E947,E947,$F$2:F947,F947)=1,M947&gt;0),M947,0))</f>
        <v/>
      </c>
      <c r="O947" s="10" t="str">
        <f>IF(AND(D947&lt;&gt;"",COUNTIFS($D$2:D947,D947,$E$2:E947,E947,$F$2:F947,F947)&gt;1),"Dupe","")</f>
        <v/>
      </c>
      <c r="P947" s="10" t="str">
        <f>IF(J947="","",IF(AND(NOT(ISNA(MATCH(J947,SADC_Prefixes!$F$1:$F$83,0))),COUNTIF($J$2:J947,J947)=1),1,""))</f>
        <v/>
      </c>
      <c r="Q947" s="10" t="str">
        <f>IF(D947="","",IF(AND(NOT(ISNA(MATCH(LEFT(D947,2), SADC_Prefixes!A:A, 0))),COUNTIF($D$2:D947, LEFT(D947,2)&amp;"*")=1),1,""))</f>
        <v/>
      </c>
      <c r="R947" s="10" t="str">
        <f>IF(D947="","",_xlfn.IFNA(VLOOKUP(LEFT(D947,2), SADC_Prefixes!$A$2:$B$20, 2, FALSE),"Non SADC/DX"))</f>
        <v/>
      </c>
    </row>
    <row r="948" spans="13:18" x14ac:dyDescent="0.15">
      <c r="M948" s="10" t="str">
        <f>IF(D948="","",IF(OR(NOT(ISNA(VLOOKUP(LEFT(D948,3),SADC_Prefixes!$A$1:$B$21,2,FALSE))),NOT(ISNA(VLOOKUP(LEFT(D948,2),SADC_Prefixes!$A$1:$B$21,2,FALSE)))),IF(OR(E948="30m",E948="60m"),2,1),0))</f>
        <v/>
      </c>
      <c r="N948" s="10" t="str">
        <f>IF(D948="","",IF(AND(COUNTIFS($D$2:D948,D948,$E$2:E948,E948,$F$2:F948,F948)=1,M948&gt;0),M948,0))</f>
        <v/>
      </c>
      <c r="O948" s="10" t="str">
        <f>IF(AND(D948&lt;&gt;"",COUNTIFS($D$2:D948,D948,$E$2:E948,E948,$F$2:F948,F948)&gt;1),"Dupe","")</f>
        <v/>
      </c>
      <c r="P948" s="10" t="str">
        <f>IF(J948="","",IF(AND(NOT(ISNA(MATCH(J948,SADC_Prefixes!$F$1:$F$83,0))),COUNTIF($J$2:J948,J948)=1),1,""))</f>
        <v/>
      </c>
      <c r="Q948" s="10" t="str">
        <f>IF(D948="","",IF(AND(NOT(ISNA(MATCH(LEFT(D948,2), SADC_Prefixes!A:A, 0))),COUNTIF($D$2:D948, LEFT(D948,2)&amp;"*")=1),1,""))</f>
        <v/>
      </c>
      <c r="R948" s="10" t="str">
        <f>IF(D948="","",_xlfn.IFNA(VLOOKUP(LEFT(D948,2), SADC_Prefixes!$A$2:$B$20, 2, FALSE),"Non SADC/DX"))</f>
        <v/>
      </c>
    </row>
    <row r="949" spans="13:18" x14ac:dyDescent="0.15">
      <c r="M949" s="10" t="str">
        <f>IF(D949="","",IF(OR(NOT(ISNA(VLOOKUP(LEFT(D949,3),SADC_Prefixes!$A$1:$B$21,2,FALSE))),NOT(ISNA(VLOOKUP(LEFT(D949,2),SADC_Prefixes!$A$1:$B$21,2,FALSE)))),IF(OR(E949="30m",E949="60m"),2,1),0))</f>
        <v/>
      </c>
      <c r="N949" s="10" t="str">
        <f>IF(D949="","",IF(AND(COUNTIFS($D$2:D949,D949,$E$2:E949,E949,$F$2:F949,F949)=1,M949&gt;0),M949,0))</f>
        <v/>
      </c>
      <c r="O949" s="10" t="str">
        <f>IF(AND(D949&lt;&gt;"",COUNTIFS($D$2:D949,D949,$E$2:E949,E949,$F$2:F949,F949)&gt;1),"Dupe","")</f>
        <v/>
      </c>
      <c r="P949" s="10" t="str">
        <f>IF(J949="","",IF(AND(NOT(ISNA(MATCH(J949,SADC_Prefixes!$F$1:$F$83,0))),COUNTIF($J$2:J949,J949)=1),1,""))</f>
        <v/>
      </c>
      <c r="Q949" s="10" t="str">
        <f>IF(D949="","",IF(AND(NOT(ISNA(MATCH(LEFT(D949,2), SADC_Prefixes!A:A, 0))),COUNTIF($D$2:D949, LEFT(D949,2)&amp;"*")=1),1,""))</f>
        <v/>
      </c>
      <c r="R949" s="10" t="str">
        <f>IF(D949="","",_xlfn.IFNA(VLOOKUP(LEFT(D949,2), SADC_Prefixes!$A$2:$B$20, 2, FALSE),"Non SADC/DX"))</f>
        <v/>
      </c>
    </row>
    <row r="950" spans="13:18" x14ac:dyDescent="0.15">
      <c r="M950" s="10" t="str">
        <f>IF(D950="","",IF(OR(NOT(ISNA(VLOOKUP(LEFT(D950,3),SADC_Prefixes!$A$1:$B$21,2,FALSE))),NOT(ISNA(VLOOKUP(LEFT(D950,2),SADC_Prefixes!$A$1:$B$21,2,FALSE)))),IF(OR(E950="30m",E950="60m"),2,1),0))</f>
        <v/>
      </c>
      <c r="N950" s="10" t="str">
        <f>IF(D950="","",IF(AND(COUNTIFS($D$2:D950,D950,$E$2:E950,E950,$F$2:F950,F950)=1,M950&gt;0),M950,0))</f>
        <v/>
      </c>
      <c r="O950" s="10" t="str">
        <f>IF(AND(D950&lt;&gt;"",COUNTIFS($D$2:D950,D950,$E$2:E950,E950,$F$2:F950,F950)&gt;1),"Dupe","")</f>
        <v/>
      </c>
      <c r="P950" s="10" t="str">
        <f>IF(J950="","",IF(AND(NOT(ISNA(MATCH(J950,SADC_Prefixes!$F$1:$F$83,0))),COUNTIF($J$2:J950,J950)=1),1,""))</f>
        <v/>
      </c>
      <c r="Q950" s="10" t="str">
        <f>IF(D950="","",IF(AND(NOT(ISNA(MATCH(LEFT(D950,2), SADC_Prefixes!A:A, 0))),COUNTIF($D$2:D950, LEFT(D950,2)&amp;"*")=1),1,""))</f>
        <v/>
      </c>
      <c r="R950" s="10" t="str">
        <f>IF(D950="","",_xlfn.IFNA(VLOOKUP(LEFT(D950,2), SADC_Prefixes!$A$2:$B$20, 2, FALSE),"Non SADC/DX"))</f>
        <v/>
      </c>
    </row>
    <row r="951" spans="13:18" x14ac:dyDescent="0.15">
      <c r="M951" s="10" t="str">
        <f>IF(D951="","",IF(OR(NOT(ISNA(VLOOKUP(LEFT(D951,3),SADC_Prefixes!$A$1:$B$21,2,FALSE))),NOT(ISNA(VLOOKUP(LEFT(D951,2),SADC_Prefixes!$A$1:$B$21,2,FALSE)))),IF(OR(E951="30m",E951="60m"),2,1),0))</f>
        <v/>
      </c>
      <c r="N951" s="10" t="str">
        <f>IF(D951="","",IF(AND(COUNTIFS($D$2:D951,D951,$E$2:E951,E951,$F$2:F951,F951)=1,M951&gt;0),M951,0))</f>
        <v/>
      </c>
      <c r="O951" s="10" t="str">
        <f>IF(AND(D951&lt;&gt;"",COUNTIFS($D$2:D951,D951,$E$2:E951,E951,$F$2:F951,F951)&gt;1),"Dupe","")</f>
        <v/>
      </c>
      <c r="P951" s="10" t="str">
        <f>IF(J951="","",IF(AND(NOT(ISNA(MATCH(J951,SADC_Prefixes!$F$1:$F$83,0))),COUNTIF($J$2:J951,J951)=1),1,""))</f>
        <v/>
      </c>
      <c r="Q951" s="10" t="str">
        <f>IF(D951="","",IF(AND(NOT(ISNA(MATCH(LEFT(D951,2), SADC_Prefixes!A:A, 0))),COUNTIF($D$2:D951, LEFT(D951,2)&amp;"*")=1),1,""))</f>
        <v/>
      </c>
      <c r="R951" s="10" t="str">
        <f>IF(D951="","",_xlfn.IFNA(VLOOKUP(LEFT(D951,2), SADC_Prefixes!$A$2:$B$20, 2, FALSE),"Non SADC/DX"))</f>
        <v/>
      </c>
    </row>
    <row r="952" spans="13:18" x14ac:dyDescent="0.15">
      <c r="M952" s="10" t="str">
        <f>IF(D952="","",IF(OR(NOT(ISNA(VLOOKUP(LEFT(D952,3),SADC_Prefixes!$A$1:$B$21,2,FALSE))),NOT(ISNA(VLOOKUP(LEFT(D952,2),SADC_Prefixes!$A$1:$B$21,2,FALSE)))),IF(OR(E952="30m",E952="60m"),2,1),0))</f>
        <v/>
      </c>
      <c r="N952" s="10" t="str">
        <f>IF(D952="","",IF(AND(COUNTIFS($D$2:D952,D952,$E$2:E952,E952,$F$2:F952,F952)=1,M952&gt;0),M952,0))</f>
        <v/>
      </c>
      <c r="O952" s="10" t="str">
        <f>IF(AND(D952&lt;&gt;"",COUNTIFS($D$2:D952,D952,$E$2:E952,E952,$F$2:F952,F952)&gt;1),"Dupe","")</f>
        <v/>
      </c>
      <c r="P952" s="10" t="str">
        <f>IF(J952="","",IF(AND(NOT(ISNA(MATCH(J952,SADC_Prefixes!$F$1:$F$83,0))),COUNTIF($J$2:J952,J952)=1),1,""))</f>
        <v/>
      </c>
      <c r="Q952" s="10" t="str">
        <f>IF(D952="","",IF(AND(NOT(ISNA(MATCH(LEFT(D952,2), SADC_Prefixes!A:A, 0))),COUNTIF($D$2:D952, LEFT(D952,2)&amp;"*")=1),1,""))</f>
        <v/>
      </c>
      <c r="R952" s="10" t="str">
        <f>IF(D952="","",_xlfn.IFNA(VLOOKUP(LEFT(D952,2), SADC_Prefixes!$A$2:$B$20, 2, FALSE),"Non SADC/DX"))</f>
        <v/>
      </c>
    </row>
    <row r="953" spans="13:18" x14ac:dyDescent="0.15">
      <c r="M953" s="10" t="str">
        <f>IF(D953="","",IF(OR(NOT(ISNA(VLOOKUP(LEFT(D953,3),SADC_Prefixes!$A$1:$B$21,2,FALSE))),NOT(ISNA(VLOOKUP(LEFT(D953,2),SADC_Prefixes!$A$1:$B$21,2,FALSE)))),IF(OR(E953="30m",E953="60m"),2,1),0))</f>
        <v/>
      </c>
      <c r="N953" s="10" t="str">
        <f>IF(D953="","",IF(AND(COUNTIFS($D$2:D953,D953,$E$2:E953,E953,$F$2:F953,F953)=1,M953&gt;0),M953,0))</f>
        <v/>
      </c>
      <c r="O953" s="10" t="str">
        <f>IF(AND(D953&lt;&gt;"",COUNTIFS($D$2:D953,D953,$E$2:E953,E953,$F$2:F953,F953)&gt;1),"Dupe","")</f>
        <v/>
      </c>
      <c r="P953" s="10" t="str">
        <f>IF(J953="","",IF(AND(NOT(ISNA(MATCH(J953,SADC_Prefixes!$F$1:$F$83,0))),COUNTIF($J$2:J953,J953)=1),1,""))</f>
        <v/>
      </c>
      <c r="Q953" s="10" t="str">
        <f>IF(D953="","",IF(AND(NOT(ISNA(MATCH(LEFT(D953,2), SADC_Prefixes!A:A, 0))),COUNTIF($D$2:D953, LEFT(D953,2)&amp;"*")=1),1,""))</f>
        <v/>
      </c>
      <c r="R953" s="10" t="str">
        <f>IF(D953="","",_xlfn.IFNA(VLOOKUP(LEFT(D953,2), SADC_Prefixes!$A$2:$B$20, 2, FALSE),"Non SADC/DX"))</f>
        <v/>
      </c>
    </row>
    <row r="954" spans="13:18" x14ac:dyDescent="0.15">
      <c r="M954" s="10" t="str">
        <f>IF(D954="","",IF(OR(NOT(ISNA(VLOOKUP(LEFT(D954,3),SADC_Prefixes!$A$1:$B$21,2,FALSE))),NOT(ISNA(VLOOKUP(LEFT(D954,2),SADC_Prefixes!$A$1:$B$21,2,FALSE)))),IF(OR(E954="30m",E954="60m"),2,1),0))</f>
        <v/>
      </c>
      <c r="N954" s="10" t="str">
        <f>IF(D954="","",IF(AND(COUNTIFS($D$2:D954,D954,$E$2:E954,E954,$F$2:F954,F954)=1,M954&gt;0),M954,0))</f>
        <v/>
      </c>
      <c r="O954" s="10" t="str">
        <f>IF(AND(D954&lt;&gt;"",COUNTIFS($D$2:D954,D954,$E$2:E954,E954,$F$2:F954,F954)&gt;1),"Dupe","")</f>
        <v/>
      </c>
      <c r="P954" s="10" t="str">
        <f>IF(J954="","",IF(AND(NOT(ISNA(MATCH(J954,SADC_Prefixes!$F$1:$F$83,0))),COUNTIF($J$2:J954,J954)=1),1,""))</f>
        <v/>
      </c>
      <c r="Q954" s="10" t="str">
        <f>IF(D954="","",IF(AND(NOT(ISNA(MATCH(LEFT(D954,2), SADC_Prefixes!A:A, 0))),COUNTIF($D$2:D954, LEFT(D954,2)&amp;"*")=1),1,""))</f>
        <v/>
      </c>
      <c r="R954" s="10" t="str">
        <f>IF(D954="","",_xlfn.IFNA(VLOOKUP(LEFT(D954,2), SADC_Prefixes!$A$2:$B$20, 2, FALSE),"Non SADC/DX"))</f>
        <v/>
      </c>
    </row>
    <row r="955" spans="13:18" x14ac:dyDescent="0.15">
      <c r="M955" s="10" t="str">
        <f>IF(D955="","",IF(OR(NOT(ISNA(VLOOKUP(LEFT(D955,3),SADC_Prefixes!$A$1:$B$21,2,FALSE))),NOT(ISNA(VLOOKUP(LEFT(D955,2),SADC_Prefixes!$A$1:$B$21,2,FALSE)))),IF(OR(E955="30m",E955="60m"),2,1),0))</f>
        <v/>
      </c>
      <c r="N955" s="10" t="str">
        <f>IF(D955="","",IF(AND(COUNTIFS($D$2:D955,D955,$E$2:E955,E955,$F$2:F955,F955)=1,M955&gt;0),M955,0))</f>
        <v/>
      </c>
      <c r="O955" s="10" t="str">
        <f>IF(AND(D955&lt;&gt;"",COUNTIFS($D$2:D955,D955,$E$2:E955,E955,$F$2:F955,F955)&gt;1),"Dupe","")</f>
        <v/>
      </c>
      <c r="P955" s="10" t="str">
        <f>IF(J955="","",IF(AND(NOT(ISNA(MATCH(J955,SADC_Prefixes!$F$1:$F$83,0))),COUNTIF($J$2:J955,J955)=1),1,""))</f>
        <v/>
      </c>
      <c r="Q955" s="10" t="str">
        <f>IF(D955="","",IF(AND(NOT(ISNA(MATCH(LEFT(D955,2), SADC_Prefixes!A:A, 0))),COUNTIF($D$2:D955, LEFT(D955,2)&amp;"*")=1),1,""))</f>
        <v/>
      </c>
      <c r="R955" s="10" t="str">
        <f>IF(D955="","",_xlfn.IFNA(VLOOKUP(LEFT(D955,2), SADC_Prefixes!$A$2:$B$20, 2, FALSE),"Non SADC/DX"))</f>
        <v/>
      </c>
    </row>
    <row r="956" spans="13:18" x14ac:dyDescent="0.15">
      <c r="M956" s="10" t="str">
        <f>IF(D956="","",IF(OR(NOT(ISNA(VLOOKUP(LEFT(D956,3),SADC_Prefixes!$A$1:$B$21,2,FALSE))),NOT(ISNA(VLOOKUP(LEFT(D956,2),SADC_Prefixes!$A$1:$B$21,2,FALSE)))),IF(OR(E956="30m",E956="60m"),2,1),0))</f>
        <v/>
      </c>
      <c r="N956" s="10" t="str">
        <f>IF(D956="","",IF(AND(COUNTIFS($D$2:D956,D956,$E$2:E956,E956,$F$2:F956,F956)=1,M956&gt;0),M956,0))</f>
        <v/>
      </c>
      <c r="O956" s="10" t="str">
        <f>IF(AND(D956&lt;&gt;"",COUNTIFS($D$2:D956,D956,$E$2:E956,E956,$F$2:F956,F956)&gt;1),"Dupe","")</f>
        <v/>
      </c>
      <c r="P956" s="10" t="str">
        <f>IF(J956="","",IF(AND(NOT(ISNA(MATCH(J956,SADC_Prefixes!$F$1:$F$83,0))),COUNTIF($J$2:J956,J956)=1),1,""))</f>
        <v/>
      </c>
      <c r="Q956" s="10" t="str">
        <f>IF(D956="","",IF(AND(NOT(ISNA(MATCH(LEFT(D956,2), SADC_Prefixes!A:A, 0))),COUNTIF($D$2:D956, LEFT(D956,2)&amp;"*")=1),1,""))</f>
        <v/>
      </c>
      <c r="R956" s="10" t="str">
        <f>IF(D956="","",_xlfn.IFNA(VLOOKUP(LEFT(D956,2), SADC_Prefixes!$A$2:$B$20, 2, FALSE),"Non SADC/DX"))</f>
        <v/>
      </c>
    </row>
    <row r="957" spans="13:18" x14ac:dyDescent="0.15">
      <c r="M957" s="10" t="str">
        <f>IF(D957="","",IF(OR(NOT(ISNA(VLOOKUP(LEFT(D957,3),SADC_Prefixes!$A$1:$B$21,2,FALSE))),NOT(ISNA(VLOOKUP(LEFT(D957,2),SADC_Prefixes!$A$1:$B$21,2,FALSE)))),IF(OR(E957="30m",E957="60m"),2,1),0))</f>
        <v/>
      </c>
      <c r="N957" s="10" t="str">
        <f>IF(D957="","",IF(AND(COUNTIFS($D$2:D957,D957,$E$2:E957,E957,$F$2:F957,F957)=1,M957&gt;0),M957,0))</f>
        <v/>
      </c>
      <c r="O957" s="10" t="str">
        <f>IF(AND(D957&lt;&gt;"",COUNTIFS($D$2:D957,D957,$E$2:E957,E957,$F$2:F957,F957)&gt;1),"Dupe","")</f>
        <v/>
      </c>
      <c r="P957" s="10" t="str">
        <f>IF(J957="","",IF(AND(NOT(ISNA(MATCH(J957,SADC_Prefixes!$F$1:$F$83,0))),COUNTIF($J$2:J957,J957)=1),1,""))</f>
        <v/>
      </c>
      <c r="Q957" s="10" t="str">
        <f>IF(D957="","",IF(AND(NOT(ISNA(MATCH(LEFT(D957,2), SADC_Prefixes!A:A, 0))),COUNTIF($D$2:D957, LEFT(D957,2)&amp;"*")=1),1,""))</f>
        <v/>
      </c>
      <c r="R957" s="10" t="str">
        <f>IF(D957="","",_xlfn.IFNA(VLOOKUP(LEFT(D957,2), SADC_Prefixes!$A$2:$B$20, 2, FALSE),"Non SADC/DX"))</f>
        <v/>
      </c>
    </row>
    <row r="958" spans="13:18" x14ac:dyDescent="0.15">
      <c r="M958" s="10" t="str">
        <f>IF(D958="","",IF(OR(NOT(ISNA(VLOOKUP(LEFT(D958,3),SADC_Prefixes!$A$1:$B$21,2,FALSE))),NOT(ISNA(VLOOKUP(LEFT(D958,2),SADC_Prefixes!$A$1:$B$21,2,FALSE)))),IF(OR(E958="30m",E958="60m"),2,1),0))</f>
        <v/>
      </c>
      <c r="N958" s="10" t="str">
        <f>IF(D958="","",IF(AND(COUNTIFS($D$2:D958,D958,$E$2:E958,E958,$F$2:F958,F958)=1,M958&gt;0),M958,0))</f>
        <v/>
      </c>
      <c r="O958" s="10" t="str">
        <f>IF(AND(D958&lt;&gt;"",COUNTIFS($D$2:D958,D958,$E$2:E958,E958,$F$2:F958,F958)&gt;1),"Dupe","")</f>
        <v/>
      </c>
      <c r="P958" s="10" t="str">
        <f>IF(J958="","",IF(AND(NOT(ISNA(MATCH(J958,SADC_Prefixes!$F$1:$F$83,0))),COUNTIF($J$2:J958,J958)=1),1,""))</f>
        <v/>
      </c>
      <c r="Q958" s="10" t="str">
        <f>IF(D958="","",IF(AND(NOT(ISNA(MATCH(LEFT(D958,2), SADC_Prefixes!A:A, 0))),COUNTIF($D$2:D958, LEFT(D958,2)&amp;"*")=1),1,""))</f>
        <v/>
      </c>
      <c r="R958" s="10" t="str">
        <f>IF(D958="","",_xlfn.IFNA(VLOOKUP(LEFT(D958,2), SADC_Prefixes!$A$2:$B$20, 2, FALSE),"Non SADC/DX"))</f>
        <v/>
      </c>
    </row>
    <row r="959" spans="13:18" x14ac:dyDescent="0.15">
      <c r="M959" s="10" t="str">
        <f>IF(D959="","",IF(OR(NOT(ISNA(VLOOKUP(LEFT(D959,3),SADC_Prefixes!$A$1:$B$21,2,FALSE))),NOT(ISNA(VLOOKUP(LEFT(D959,2),SADC_Prefixes!$A$1:$B$21,2,FALSE)))),IF(OR(E959="30m",E959="60m"),2,1),0))</f>
        <v/>
      </c>
      <c r="N959" s="10" t="str">
        <f>IF(D959="","",IF(AND(COUNTIFS($D$2:D959,D959,$E$2:E959,E959,$F$2:F959,F959)=1,M959&gt;0),M959,0))</f>
        <v/>
      </c>
      <c r="O959" s="10" t="str">
        <f>IF(AND(D959&lt;&gt;"",COUNTIFS($D$2:D959,D959,$E$2:E959,E959,$F$2:F959,F959)&gt;1),"Dupe","")</f>
        <v/>
      </c>
      <c r="P959" s="10" t="str">
        <f>IF(J959="","",IF(AND(NOT(ISNA(MATCH(J959,SADC_Prefixes!$F$1:$F$83,0))),COUNTIF($J$2:J959,J959)=1),1,""))</f>
        <v/>
      </c>
      <c r="Q959" s="10" t="str">
        <f>IF(D959="","",IF(AND(NOT(ISNA(MATCH(LEFT(D959,2), SADC_Prefixes!A:A, 0))),COUNTIF($D$2:D959, LEFT(D959,2)&amp;"*")=1),1,""))</f>
        <v/>
      </c>
      <c r="R959" s="10" t="str">
        <f>IF(D959="","",_xlfn.IFNA(VLOOKUP(LEFT(D959,2), SADC_Prefixes!$A$2:$B$20, 2, FALSE),"Non SADC/DX"))</f>
        <v/>
      </c>
    </row>
    <row r="960" spans="13:18" x14ac:dyDescent="0.15">
      <c r="M960" s="10" t="str">
        <f>IF(D960="","",IF(OR(NOT(ISNA(VLOOKUP(LEFT(D960,3),SADC_Prefixes!$A$1:$B$21,2,FALSE))),NOT(ISNA(VLOOKUP(LEFT(D960,2),SADC_Prefixes!$A$1:$B$21,2,FALSE)))),IF(OR(E960="30m",E960="60m"),2,1),0))</f>
        <v/>
      </c>
      <c r="N960" s="10" t="str">
        <f>IF(D960="","",IF(AND(COUNTIFS($D$2:D960,D960,$E$2:E960,E960,$F$2:F960,F960)=1,M960&gt;0),M960,0))</f>
        <v/>
      </c>
      <c r="O960" s="10" t="str">
        <f>IF(AND(D960&lt;&gt;"",COUNTIFS($D$2:D960,D960,$E$2:E960,E960,$F$2:F960,F960)&gt;1),"Dupe","")</f>
        <v/>
      </c>
      <c r="P960" s="10" t="str">
        <f>IF(J960="","",IF(AND(NOT(ISNA(MATCH(J960,SADC_Prefixes!$F$1:$F$83,0))),COUNTIF($J$2:J960,J960)=1),1,""))</f>
        <v/>
      </c>
      <c r="Q960" s="10" t="str">
        <f>IF(D960="","",IF(AND(NOT(ISNA(MATCH(LEFT(D960,2), SADC_Prefixes!A:A, 0))),COUNTIF($D$2:D960, LEFT(D960,2)&amp;"*")=1),1,""))</f>
        <v/>
      </c>
      <c r="R960" s="10" t="str">
        <f>IF(D960="","",_xlfn.IFNA(VLOOKUP(LEFT(D960,2), SADC_Prefixes!$A$2:$B$20, 2, FALSE),"Non SADC/DX"))</f>
        <v/>
      </c>
    </row>
    <row r="961" spans="13:18" x14ac:dyDescent="0.15">
      <c r="M961" s="10" t="str">
        <f>IF(D961="","",IF(OR(NOT(ISNA(VLOOKUP(LEFT(D961,3),SADC_Prefixes!$A$1:$B$21,2,FALSE))),NOT(ISNA(VLOOKUP(LEFT(D961,2),SADC_Prefixes!$A$1:$B$21,2,FALSE)))),IF(OR(E961="30m",E961="60m"),2,1),0))</f>
        <v/>
      </c>
      <c r="N961" s="10" t="str">
        <f>IF(D961="","",IF(AND(COUNTIFS($D$2:D961,D961,$E$2:E961,E961,$F$2:F961,F961)=1,M961&gt;0),M961,0))</f>
        <v/>
      </c>
      <c r="O961" s="10" t="str">
        <f>IF(AND(D961&lt;&gt;"",COUNTIFS($D$2:D961,D961,$E$2:E961,E961,$F$2:F961,F961)&gt;1),"Dupe","")</f>
        <v/>
      </c>
      <c r="P961" s="10" t="str">
        <f>IF(J961="","",IF(AND(NOT(ISNA(MATCH(J961,SADC_Prefixes!$F$1:$F$83,0))),COUNTIF($J$2:J961,J961)=1),1,""))</f>
        <v/>
      </c>
      <c r="Q961" s="10" t="str">
        <f>IF(D961="","",IF(AND(NOT(ISNA(MATCH(LEFT(D961,2), SADC_Prefixes!A:A, 0))),COUNTIF($D$2:D961, LEFT(D961,2)&amp;"*")=1),1,""))</f>
        <v/>
      </c>
      <c r="R961" s="10" t="str">
        <f>IF(D961="","",_xlfn.IFNA(VLOOKUP(LEFT(D961,2), SADC_Prefixes!$A$2:$B$20, 2, FALSE),"Non SADC/DX"))</f>
        <v/>
      </c>
    </row>
    <row r="962" spans="13:18" x14ac:dyDescent="0.15">
      <c r="M962" s="10" t="str">
        <f>IF(D962="","",IF(OR(NOT(ISNA(VLOOKUP(LEFT(D962,3),SADC_Prefixes!$A$1:$B$21,2,FALSE))),NOT(ISNA(VLOOKUP(LEFT(D962,2),SADC_Prefixes!$A$1:$B$21,2,FALSE)))),IF(OR(E962="30m",E962="60m"),2,1),0))</f>
        <v/>
      </c>
      <c r="N962" s="10" t="str">
        <f>IF(D962="","",IF(AND(COUNTIFS($D$2:D962,D962,$E$2:E962,E962,$F$2:F962,F962)=1,M962&gt;0),M962,0))</f>
        <v/>
      </c>
      <c r="O962" s="10" t="str">
        <f>IF(AND(D962&lt;&gt;"",COUNTIFS($D$2:D962,D962,$E$2:E962,E962,$F$2:F962,F962)&gt;1),"Dupe","")</f>
        <v/>
      </c>
      <c r="P962" s="10" t="str">
        <f>IF(J962="","",IF(AND(NOT(ISNA(MATCH(J962,SADC_Prefixes!$F$1:$F$83,0))),COUNTIF($J$2:J962,J962)=1),1,""))</f>
        <v/>
      </c>
      <c r="Q962" s="10" t="str">
        <f>IF(D962="","",IF(AND(NOT(ISNA(MATCH(LEFT(D962,2), SADC_Prefixes!A:A, 0))),COUNTIF($D$2:D962, LEFT(D962,2)&amp;"*")=1),1,""))</f>
        <v/>
      </c>
      <c r="R962" s="10" t="str">
        <f>IF(D962="","",_xlfn.IFNA(VLOOKUP(LEFT(D962,2), SADC_Prefixes!$A$2:$B$20, 2, FALSE),"Non SADC/DX"))</f>
        <v/>
      </c>
    </row>
    <row r="963" spans="13:18" x14ac:dyDescent="0.15">
      <c r="M963" s="10" t="str">
        <f>IF(D963="","",IF(OR(NOT(ISNA(VLOOKUP(LEFT(D963,3),SADC_Prefixes!$A$1:$B$21,2,FALSE))),NOT(ISNA(VLOOKUP(LEFT(D963,2),SADC_Prefixes!$A$1:$B$21,2,FALSE)))),IF(OR(E963="30m",E963="60m"),2,1),0))</f>
        <v/>
      </c>
      <c r="N963" s="10" t="str">
        <f>IF(D963="","",IF(AND(COUNTIFS($D$2:D963,D963,$E$2:E963,E963,$F$2:F963,F963)=1,M963&gt;0),M963,0))</f>
        <v/>
      </c>
      <c r="O963" s="10" t="str">
        <f>IF(AND(D963&lt;&gt;"",COUNTIFS($D$2:D963,D963,$E$2:E963,E963,$F$2:F963,F963)&gt;1),"Dupe","")</f>
        <v/>
      </c>
      <c r="P963" s="10" t="str">
        <f>IF(J963="","",IF(AND(NOT(ISNA(MATCH(J963,SADC_Prefixes!$F$1:$F$83,0))),COUNTIF($J$2:J963,J963)=1),1,""))</f>
        <v/>
      </c>
      <c r="Q963" s="10" t="str">
        <f>IF(D963="","",IF(AND(NOT(ISNA(MATCH(LEFT(D963,2), SADC_Prefixes!A:A, 0))),COUNTIF($D$2:D963, LEFT(D963,2)&amp;"*")=1),1,""))</f>
        <v/>
      </c>
      <c r="R963" s="10" t="str">
        <f>IF(D963="","",_xlfn.IFNA(VLOOKUP(LEFT(D963,2), SADC_Prefixes!$A$2:$B$20, 2, FALSE),"Non SADC/DX"))</f>
        <v/>
      </c>
    </row>
    <row r="964" spans="13:18" x14ac:dyDescent="0.15">
      <c r="M964" s="10" t="str">
        <f>IF(D964="","",IF(OR(NOT(ISNA(VLOOKUP(LEFT(D964,3),SADC_Prefixes!$A$1:$B$21,2,FALSE))),NOT(ISNA(VLOOKUP(LEFT(D964,2),SADC_Prefixes!$A$1:$B$21,2,FALSE)))),IF(OR(E964="30m",E964="60m"),2,1),0))</f>
        <v/>
      </c>
      <c r="N964" s="10" t="str">
        <f>IF(D964="","",IF(AND(COUNTIFS($D$2:D964,D964,$E$2:E964,E964,$F$2:F964,F964)=1,M964&gt;0),M964,0))</f>
        <v/>
      </c>
      <c r="O964" s="10" t="str">
        <f>IF(AND(D964&lt;&gt;"",COUNTIFS($D$2:D964,D964,$E$2:E964,E964,$F$2:F964,F964)&gt;1),"Dupe","")</f>
        <v/>
      </c>
      <c r="P964" s="10" t="str">
        <f>IF(J964="","",IF(AND(NOT(ISNA(MATCH(J964,SADC_Prefixes!$F$1:$F$83,0))),COUNTIF($J$2:J964,J964)=1),1,""))</f>
        <v/>
      </c>
      <c r="Q964" s="10" t="str">
        <f>IF(D964="","",IF(AND(NOT(ISNA(MATCH(LEFT(D964,2), SADC_Prefixes!A:A, 0))),COUNTIF($D$2:D964, LEFT(D964,2)&amp;"*")=1),1,""))</f>
        <v/>
      </c>
      <c r="R964" s="10" t="str">
        <f>IF(D964="","",_xlfn.IFNA(VLOOKUP(LEFT(D964,2), SADC_Prefixes!$A$2:$B$20, 2, FALSE),"Non SADC/DX"))</f>
        <v/>
      </c>
    </row>
    <row r="965" spans="13:18" x14ac:dyDescent="0.15">
      <c r="M965" s="10" t="str">
        <f>IF(D965="","",IF(OR(NOT(ISNA(VLOOKUP(LEFT(D965,3),SADC_Prefixes!$A$1:$B$21,2,FALSE))),NOT(ISNA(VLOOKUP(LEFT(D965,2),SADC_Prefixes!$A$1:$B$21,2,FALSE)))),IF(OR(E965="30m",E965="60m"),2,1),0))</f>
        <v/>
      </c>
      <c r="N965" s="10" t="str">
        <f>IF(D965="","",IF(AND(COUNTIFS($D$2:D965,D965,$E$2:E965,E965,$F$2:F965,F965)=1,M965&gt;0),M965,0))</f>
        <v/>
      </c>
      <c r="O965" s="10" t="str">
        <f>IF(AND(D965&lt;&gt;"",COUNTIFS($D$2:D965,D965,$E$2:E965,E965,$F$2:F965,F965)&gt;1),"Dupe","")</f>
        <v/>
      </c>
      <c r="P965" s="10" t="str">
        <f>IF(J965="","",IF(AND(NOT(ISNA(MATCH(J965,SADC_Prefixes!$F$1:$F$83,0))),COUNTIF($J$2:J965,J965)=1),1,""))</f>
        <v/>
      </c>
      <c r="Q965" s="10" t="str">
        <f>IF(D965="","",IF(AND(NOT(ISNA(MATCH(LEFT(D965,2), SADC_Prefixes!A:A, 0))),COUNTIF($D$2:D965, LEFT(D965,2)&amp;"*")=1),1,""))</f>
        <v/>
      </c>
      <c r="R965" s="10" t="str">
        <f>IF(D965="","",_xlfn.IFNA(VLOOKUP(LEFT(D965,2), SADC_Prefixes!$A$2:$B$20, 2, FALSE),"Non SADC/DX"))</f>
        <v/>
      </c>
    </row>
    <row r="966" spans="13:18" x14ac:dyDescent="0.15">
      <c r="M966" s="10" t="str">
        <f>IF(D966="","",IF(OR(NOT(ISNA(VLOOKUP(LEFT(D966,3),SADC_Prefixes!$A$1:$B$21,2,FALSE))),NOT(ISNA(VLOOKUP(LEFT(D966,2),SADC_Prefixes!$A$1:$B$21,2,FALSE)))),IF(OR(E966="30m",E966="60m"),2,1),0))</f>
        <v/>
      </c>
      <c r="N966" s="10" t="str">
        <f>IF(D966="","",IF(AND(COUNTIFS($D$2:D966,D966,$E$2:E966,E966,$F$2:F966,F966)=1,M966&gt;0),M966,0))</f>
        <v/>
      </c>
      <c r="O966" s="10" t="str">
        <f>IF(AND(D966&lt;&gt;"",COUNTIFS($D$2:D966,D966,$E$2:E966,E966,$F$2:F966,F966)&gt;1),"Dupe","")</f>
        <v/>
      </c>
      <c r="P966" s="10" t="str">
        <f>IF(J966="","",IF(AND(NOT(ISNA(MATCH(J966,SADC_Prefixes!$F$1:$F$83,0))),COUNTIF($J$2:J966,J966)=1),1,""))</f>
        <v/>
      </c>
      <c r="Q966" s="10" t="str">
        <f>IF(D966="","",IF(AND(NOT(ISNA(MATCH(LEFT(D966,2), SADC_Prefixes!A:A, 0))),COUNTIF($D$2:D966, LEFT(D966,2)&amp;"*")=1),1,""))</f>
        <v/>
      </c>
      <c r="R966" s="10" t="str">
        <f>IF(D966="","",_xlfn.IFNA(VLOOKUP(LEFT(D966,2), SADC_Prefixes!$A$2:$B$20, 2, FALSE),"Non SADC/DX"))</f>
        <v/>
      </c>
    </row>
    <row r="967" spans="13:18" x14ac:dyDescent="0.15">
      <c r="M967" s="10" t="str">
        <f>IF(D967="","",IF(OR(NOT(ISNA(VLOOKUP(LEFT(D967,3),SADC_Prefixes!$A$1:$B$21,2,FALSE))),NOT(ISNA(VLOOKUP(LEFT(D967,2),SADC_Prefixes!$A$1:$B$21,2,FALSE)))),IF(OR(E967="30m",E967="60m"),2,1),0))</f>
        <v/>
      </c>
      <c r="N967" s="10" t="str">
        <f>IF(D967="","",IF(AND(COUNTIFS($D$2:D967,D967,$E$2:E967,E967,$F$2:F967,F967)=1,M967&gt;0),M967,0))</f>
        <v/>
      </c>
      <c r="O967" s="10" t="str">
        <f>IF(AND(D967&lt;&gt;"",COUNTIFS($D$2:D967,D967,$E$2:E967,E967,$F$2:F967,F967)&gt;1),"Dupe","")</f>
        <v/>
      </c>
      <c r="P967" s="10" t="str">
        <f>IF(J967="","",IF(AND(NOT(ISNA(MATCH(J967,SADC_Prefixes!$F$1:$F$83,0))),COUNTIF($J$2:J967,J967)=1),1,""))</f>
        <v/>
      </c>
      <c r="Q967" s="10" t="str">
        <f>IF(D967="","",IF(AND(NOT(ISNA(MATCH(LEFT(D967,2), SADC_Prefixes!A:A, 0))),COUNTIF($D$2:D967, LEFT(D967,2)&amp;"*")=1),1,""))</f>
        <v/>
      </c>
      <c r="R967" s="10" t="str">
        <f>IF(D967="","",_xlfn.IFNA(VLOOKUP(LEFT(D967,2), SADC_Prefixes!$A$2:$B$20, 2, FALSE),"Non SADC/DX"))</f>
        <v/>
      </c>
    </row>
    <row r="968" spans="13:18" x14ac:dyDescent="0.15">
      <c r="M968" s="10" t="str">
        <f>IF(D968="","",IF(OR(NOT(ISNA(VLOOKUP(LEFT(D968,3),SADC_Prefixes!$A$1:$B$21,2,FALSE))),NOT(ISNA(VLOOKUP(LEFT(D968,2),SADC_Prefixes!$A$1:$B$21,2,FALSE)))),IF(OR(E968="30m",E968="60m"),2,1),0))</f>
        <v/>
      </c>
      <c r="N968" s="10" t="str">
        <f>IF(D968="","",IF(AND(COUNTIFS($D$2:D968,D968,$E$2:E968,E968,$F$2:F968,F968)=1,M968&gt;0),M968,0))</f>
        <v/>
      </c>
      <c r="O968" s="10" t="str">
        <f>IF(AND(D968&lt;&gt;"",COUNTIFS($D$2:D968,D968,$E$2:E968,E968,$F$2:F968,F968)&gt;1),"Dupe","")</f>
        <v/>
      </c>
      <c r="P968" s="10" t="str">
        <f>IF(J968="","",IF(AND(NOT(ISNA(MATCH(J968,SADC_Prefixes!$F$1:$F$83,0))),COUNTIF($J$2:J968,J968)=1),1,""))</f>
        <v/>
      </c>
      <c r="Q968" s="10" t="str">
        <f>IF(D968="","",IF(AND(NOT(ISNA(MATCH(LEFT(D968,2), SADC_Prefixes!A:A, 0))),COUNTIF($D$2:D968, LEFT(D968,2)&amp;"*")=1),1,""))</f>
        <v/>
      </c>
      <c r="R968" s="10" t="str">
        <f>IF(D968="","",_xlfn.IFNA(VLOOKUP(LEFT(D968,2), SADC_Prefixes!$A$2:$B$20, 2, FALSE),"Non SADC/DX"))</f>
        <v/>
      </c>
    </row>
    <row r="969" spans="13:18" x14ac:dyDescent="0.15">
      <c r="M969" s="10" t="str">
        <f>IF(D969="","",IF(OR(NOT(ISNA(VLOOKUP(LEFT(D969,3),SADC_Prefixes!$A$1:$B$21,2,FALSE))),NOT(ISNA(VLOOKUP(LEFT(D969,2),SADC_Prefixes!$A$1:$B$21,2,FALSE)))),IF(OR(E969="30m",E969="60m"),2,1),0))</f>
        <v/>
      </c>
      <c r="N969" s="10" t="str">
        <f>IF(D969="","",IF(AND(COUNTIFS($D$2:D969,D969,$E$2:E969,E969,$F$2:F969,F969)=1,M969&gt;0),M969,0))</f>
        <v/>
      </c>
      <c r="O969" s="10" t="str">
        <f>IF(AND(D969&lt;&gt;"",COUNTIFS($D$2:D969,D969,$E$2:E969,E969,$F$2:F969,F969)&gt;1),"Dupe","")</f>
        <v/>
      </c>
      <c r="P969" s="10" t="str">
        <f>IF(J969="","",IF(AND(NOT(ISNA(MATCH(J969,SADC_Prefixes!$F$1:$F$83,0))),COUNTIF($J$2:J969,J969)=1),1,""))</f>
        <v/>
      </c>
      <c r="Q969" s="10" t="str">
        <f>IF(D969="","",IF(AND(NOT(ISNA(MATCH(LEFT(D969,2), SADC_Prefixes!A:A, 0))),COUNTIF($D$2:D969, LEFT(D969,2)&amp;"*")=1),1,""))</f>
        <v/>
      </c>
      <c r="R969" s="10" t="str">
        <f>IF(D969="","",_xlfn.IFNA(VLOOKUP(LEFT(D969,2), SADC_Prefixes!$A$2:$B$20, 2, FALSE),"Non SADC/DX"))</f>
        <v/>
      </c>
    </row>
    <row r="970" spans="13:18" x14ac:dyDescent="0.15">
      <c r="M970" s="10" t="str">
        <f>IF(D970="","",IF(OR(NOT(ISNA(VLOOKUP(LEFT(D970,3),SADC_Prefixes!$A$1:$B$21,2,FALSE))),NOT(ISNA(VLOOKUP(LEFT(D970,2),SADC_Prefixes!$A$1:$B$21,2,FALSE)))),IF(OR(E970="30m",E970="60m"),2,1),0))</f>
        <v/>
      </c>
      <c r="N970" s="10" t="str">
        <f>IF(D970="","",IF(AND(COUNTIFS($D$2:D970,D970,$E$2:E970,E970,$F$2:F970,F970)=1,M970&gt;0),M970,0))</f>
        <v/>
      </c>
      <c r="O970" s="10" t="str">
        <f>IF(AND(D970&lt;&gt;"",COUNTIFS($D$2:D970,D970,$E$2:E970,E970,$F$2:F970,F970)&gt;1),"Dupe","")</f>
        <v/>
      </c>
      <c r="P970" s="10" t="str">
        <f>IF(J970="","",IF(AND(NOT(ISNA(MATCH(J970,SADC_Prefixes!$F$1:$F$83,0))),COUNTIF($J$2:J970,J970)=1),1,""))</f>
        <v/>
      </c>
      <c r="Q970" s="10" t="str">
        <f>IF(D970="","",IF(AND(NOT(ISNA(MATCH(LEFT(D970,2), SADC_Prefixes!A:A, 0))),COUNTIF($D$2:D970, LEFT(D970,2)&amp;"*")=1),1,""))</f>
        <v/>
      </c>
      <c r="R970" s="10" t="str">
        <f>IF(D970="","",_xlfn.IFNA(VLOOKUP(LEFT(D970,2), SADC_Prefixes!$A$2:$B$20, 2, FALSE),"Non SADC/DX"))</f>
        <v/>
      </c>
    </row>
    <row r="971" spans="13:18" x14ac:dyDescent="0.15">
      <c r="M971" s="10" t="str">
        <f>IF(D971="","",IF(OR(NOT(ISNA(VLOOKUP(LEFT(D971,3),SADC_Prefixes!$A$1:$B$21,2,FALSE))),NOT(ISNA(VLOOKUP(LEFT(D971,2),SADC_Prefixes!$A$1:$B$21,2,FALSE)))),IF(OR(E971="30m",E971="60m"),2,1),0))</f>
        <v/>
      </c>
      <c r="N971" s="10" t="str">
        <f>IF(D971="","",IF(AND(COUNTIFS($D$2:D971,D971,$E$2:E971,E971,$F$2:F971,F971)=1,M971&gt;0),M971,0))</f>
        <v/>
      </c>
      <c r="O971" s="10" t="str">
        <f>IF(AND(D971&lt;&gt;"",COUNTIFS($D$2:D971,D971,$E$2:E971,E971,$F$2:F971,F971)&gt;1),"Dupe","")</f>
        <v/>
      </c>
      <c r="P971" s="10" t="str">
        <f>IF(J971="","",IF(AND(NOT(ISNA(MATCH(J971,SADC_Prefixes!$F$1:$F$83,0))),COUNTIF($J$2:J971,J971)=1),1,""))</f>
        <v/>
      </c>
      <c r="Q971" s="10" t="str">
        <f>IF(D971="","",IF(AND(NOT(ISNA(MATCH(LEFT(D971,2), SADC_Prefixes!A:A, 0))),COUNTIF($D$2:D971, LEFT(D971,2)&amp;"*")=1),1,""))</f>
        <v/>
      </c>
      <c r="R971" s="10" t="str">
        <f>IF(D971="","",_xlfn.IFNA(VLOOKUP(LEFT(D971,2), SADC_Prefixes!$A$2:$B$20, 2, FALSE),"Non SADC/DX"))</f>
        <v/>
      </c>
    </row>
    <row r="972" spans="13:18" x14ac:dyDescent="0.15">
      <c r="M972" s="10" t="str">
        <f>IF(D972="","",IF(OR(NOT(ISNA(VLOOKUP(LEFT(D972,3),SADC_Prefixes!$A$1:$B$21,2,FALSE))),NOT(ISNA(VLOOKUP(LEFT(D972,2),SADC_Prefixes!$A$1:$B$21,2,FALSE)))),IF(OR(E972="30m",E972="60m"),2,1),0))</f>
        <v/>
      </c>
      <c r="N972" s="10" t="str">
        <f>IF(D972="","",IF(AND(COUNTIFS($D$2:D972,D972,$E$2:E972,E972,$F$2:F972,F972)=1,M972&gt;0),M972,0))</f>
        <v/>
      </c>
      <c r="O972" s="10" t="str">
        <f>IF(AND(D972&lt;&gt;"",COUNTIFS($D$2:D972,D972,$E$2:E972,E972,$F$2:F972,F972)&gt;1),"Dupe","")</f>
        <v/>
      </c>
      <c r="P972" s="10" t="str">
        <f>IF(J972="","",IF(AND(NOT(ISNA(MATCH(J972,SADC_Prefixes!$F$1:$F$83,0))),COUNTIF($J$2:J972,J972)=1),1,""))</f>
        <v/>
      </c>
      <c r="Q972" s="10" t="str">
        <f>IF(D972="","",IF(AND(NOT(ISNA(MATCH(LEFT(D972,2), SADC_Prefixes!A:A, 0))),COUNTIF($D$2:D972, LEFT(D972,2)&amp;"*")=1),1,""))</f>
        <v/>
      </c>
      <c r="R972" s="10" t="str">
        <f>IF(D972="","",_xlfn.IFNA(VLOOKUP(LEFT(D972,2), SADC_Prefixes!$A$2:$B$20, 2, FALSE),"Non SADC/DX"))</f>
        <v/>
      </c>
    </row>
    <row r="973" spans="13:18" x14ac:dyDescent="0.15">
      <c r="M973" s="10" t="str">
        <f>IF(D973="","",IF(OR(NOT(ISNA(VLOOKUP(LEFT(D973,3),SADC_Prefixes!$A$1:$B$21,2,FALSE))),NOT(ISNA(VLOOKUP(LEFT(D973,2),SADC_Prefixes!$A$1:$B$21,2,FALSE)))),IF(OR(E973="30m",E973="60m"),2,1),0))</f>
        <v/>
      </c>
      <c r="N973" s="10" t="str">
        <f>IF(D973="","",IF(AND(COUNTIFS($D$2:D973,D973,$E$2:E973,E973,$F$2:F973,F973)=1,M973&gt;0),M973,0))</f>
        <v/>
      </c>
      <c r="O973" s="10" t="str">
        <f>IF(AND(D973&lt;&gt;"",COUNTIFS($D$2:D973,D973,$E$2:E973,E973,$F$2:F973,F973)&gt;1),"Dupe","")</f>
        <v/>
      </c>
      <c r="P973" s="10" t="str">
        <f>IF(J973="","",IF(AND(NOT(ISNA(MATCH(J973,SADC_Prefixes!$F$1:$F$83,0))),COUNTIF($J$2:J973,J973)=1),1,""))</f>
        <v/>
      </c>
      <c r="Q973" s="10" t="str">
        <f>IF(D973="","",IF(AND(NOT(ISNA(MATCH(LEFT(D973,2), SADC_Prefixes!A:A, 0))),COUNTIF($D$2:D973, LEFT(D973,2)&amp;"*")=1),1,""))</f>
        <v/>
      </c>
      <c r="R973" s="10" t="str">
        <f>IF(D973="","",_xlfn.IFNA(VLOOKUP(LEFT(D973,2), SADC_Prefixes!$A$2:$B$20, 2, FALSE),"Non SADC/DX"))</f>
        <v/>
      </c>
    </row>
    <row r="974" spans="13:18" x14ac:dyDescent="0.15">
      <c r="M974" s="10" t="str">
        <f>IF(D974="","",IF(OR(NOT(ISNA(VLOOKUP(LEFT(D974,3),SADC_Prefixes!$A$1:$B$21,2,FALSE))),NOT(ISNA(VLOOKUP(LEFT(D974,2),SADC_Prefixes!$A$1:$B$21,2,FALSE)))),IF(OR(E974="30m",E974="60m"),2,1),0))</f>
        <v/>
      </c>
      <c r="N974" s="10" t="str">
        <f>IF(D974="","",IF(AND(COUNTIFS($D$2:D974,D974,$E$2:E974,E974,$F$2:F974,F974)=1,M974&gt;0),M974,0))</f>
        <v/>
      </c>
      <c r="O974" s="10" t="str">
        <f>IF(AND(D974&lt;&gt;"",COUNTIFS($D$2:D974,D974,$E$2:E974,E974,$F$2:F974,F974)&gt;1),"Dupe","")</f>
        <v/>
      </c>
      <c r="P974" s="10" t="str">
        <f>IF(J974="","",IF(AND(NOT(ISNA(MATCH(J974,SADC_Prefixes!$F$1:$F$83,0))),COUNTIF($J$2:J974,J974)=1),1,""))</f>
        <v/>
      </c>
      <c r="Q974" s="10" t="str">
        <f>IF(D974="","",IF(AND(NOT(ISNA(MATCH(LEFT(D974,2), SADC_Prefixes!A:A, 0))),COUNTIF($D$2:D974, LEFT(D974,2)&amp;"*")=1),1,""))</f>
        <v/>
      </c>
      <c r="R974" s="10" t="str">
        <f>IF(D974="","",_xlfn.IFNA(VLOOKUP(LEFT(D974,2), SADC_Prefixes!$A$2:$B$20, 2, FALSE),"Non SADC/DX"))</f>
        <v/>
      </c>
    </row>
    <row r="975" spans="13:18" x14ac:dyDescent="0.15">
      <c r="M975" s="10" t="str">
        <f>IF(D975="","",IF(OR(NOT(ISNA(VLOOKUP(LEFT(D975,3),SADC_Prefixes!$A$1:$B$21,2,FALSE))),NOT(ISNA(VLOOKUP(LEFT(D975,2),SADC_Prefixes!$A$1:$B$21,2,FALSE)))),IF(OR(E975="30m",E975="60m"),2,1),0))</f>
        <v/>
      </c>
      <c r="N975" s="10" t="str">
        <f>IF(D975="","",IF(AND(COUNTIFS($D$2:D975,D975,$E$2:E975,E975,$F$2:F975,F975)=1,M975&gt;0),M975,0))</f>
        <v/>
      </c>
      <c r="O975" s="10" t="str">
        <f>IF(AND(D975&lt;&gt;"",COUNTIFS($D$2:D975,D975,$E$2:E975,E975,$F$2:F975,F975)&gt;1),"Dupe","")</f>
        <v/>
      </c>
      <c r="P975" s="10" t="str">
        <f>IF(J975="","",IF(AND(NOT(ISNA(MATCH(J975,SADC_Prefixes!$F$1:$F$83,0))),COUNTIF($J$2:J975,J975)=1),1,""))</f>
        <v/>
      </c>
      <c r="Q975" s="10" t="str">
        <f>IF(D975="","",IF(AND(NOT(ISNA(MATCH(LEFT(D975,2), SADC_Prefixes!A:A, 0))),COUNTIF($D$2:D975, LEFT(D975,2)&amp;"*")=1),1,""))</f>
        <v/>
      </c>
      <c r="R975" s="10" t="str">
        <f>IF(D975="","",_xlfn.IFNA(VLOOKUP(LEFT(D975,2), SADC_Prefixes!$A$2:$B$20, 2, FALSE),"Non SADC/DX"))</f>
        <v/>
      </c>
    </row>
    <row r="976" spans="13:18" x14ac:dyDescent="0.15">
      <c r="M976" s="10" t="str">
        <f>IF(D976="","",IF(OR(NOT(ISNA(VLOOKUP(LEFT(D976,3),SADC_Prefixes!$A$1:$B$21,2,FALSE))),NOT(ISNA(VLOOKUP(LEFT(D976,2),SADC_Prefixes!$A$1:$B$21,2,FALSE)))),IF(OR(E976="30m",E976="60m"),2,1),0))</f>
        <v/>
      </c>
      <c r="N976" s="10" t="str">
        <f>IF(D976="","",IF(AND(COUNTIFS($D$2:D976,D976,$E$2:E976,E976,$F$2:F976,F976)=1,M976&gt;0),M976,0))</f>
        <v/>
      </c>
      <c r="O976" s="10" t="str">
        <f>IF(AND(D976&lt;&gt;"",COUNTIFS($D$2:D976,D976,$E$2:E976,E976,$F$2:F976,F976)&gt;1),"Dupe","")</f>
        <v/>
      </c>
      <c r="P976" s="10" t="str">
        <f>IF(J976="","",IF(AND(NOT(ISNA(MATCH(J976,SADC_Prefixes!$F$1:$F$83,0))),COUNTIF($J$2:J976,J976)=1),1,""))</f>
        <v/>
      </c>
      <c r="Q976" s="10" t="str">
        <f>IF(D976="","",IF(AND(NOT(ISNA(MATCH(LEFT(D976,2), SADC_Prefixes!A:A, 0))),COUNTIF($D$2:D976, LEFT(D976,2)&amp;"*")=1),1,""))</f>
        <v/>
      </c>
      <c r="R976" s="10" t="str">
        <f>IF(D976="","",_xlfn.IFNA(VLOOKUP(LEFT(D976,2), SADC_Prefixes!$A$2:$B$20, 2, FALSE),"Non SADC/DX"))</f>
        <v/>
      </c>
    </row>
    <row r="977" spans="13:18" x14ac:dyDescent="0.15">
      <c r="M977" s="10" t="str">
        <f>IF(D977="","",IF(OR(NOT(ISNA(VLOOKUP(LEFT(D977,3),SADC_Prefixes!$A$1:$B$21,2,FALSE))),NOT(ISNA(VLOOKUP(LEFT(D977,2),SADC_Prefixes!$A$1:$B$21,2,FALSE)))),IF(OR(E977="30m",E977="60m"),2,1),0))</f>
        <v/>
      </c>
      <c r="N977" s="10" t="str">
        <f>IF(D977="","",IF(AND(COUNTIFS($D$2:D977,D977,$E$2:E977,E977,$F$2:F977,F977)=1,M977&gt;0),M977,0))</f>
        <v/>
      </c>
      <c r="O977" s="10" t="str">
        <f>IF(AND(D977&lt;&gt;"",COUNTIFS($D$2:D977,D977,$E$2:E977,E977,$F$2:F977,F977)&gt;1),"Dupe","")</f>
        <v/>
      </c>
      <c r="P977" s="10" t="str">
        <f>IF(J977="","",IF(AND(NOT(ISNA(MATCH(J977,SADC_Prefixes!$F$1:$F$83,0))),COUNTIF($J$2:J977,J977)=1),1,""))</f>
        <v/>
      </c>
      <c r="Q977" s="10" t="str">
        <f>IF(D977="","",IF(AND(NOT(ISNA(MATCH(LEFT(D977,2), SADC_Prefixes!A:A, 0))),COUNTIF($D$2:D977, LEFT(D977,2)&amp;"*")=1),1,""))</f>
        <v/>
      </c>
      <c r="R977" s="10" t="str">
        <f>IF(D977="","",_xlfn.IFNA(VLOOKUP(LEFT(D977,2), SADC_Prefixes!$A$2:$B$20, 2, FALSE),"Non SADC/DX"))</f>
        <v/>
      </c>
    </row>
    <row r="978" spans="13:18" x14ac:dyDescent="0.15">
      <c r="M978" s="10" t="str">
        <f>IF(D978="","",IF(OR(NOT(ISNA(VLOOKUP(LEFT(D978,3),SADC_Prefixes!$A$1:$B$21,2,FALSE))),NOT(ISNA(VLOOKUP(LEFT(D978,2),SADC_Prefixes!$A$1:$B$21,2,FALSE)))),IF(OR(E978="30m",E978="60m"),2,1),0))</f>
        <v/>
      </c>
      <c r="N978" s="10" t="str">
        <f>IF(D978="","",IF(AND(COUNTIFS($D$2:D978,D978,$E$2:E978,E978,$F$2:F978,F978)=1,M978&gt;0),M978,0))</f>
        <v/>
      </c>
      <c r="O978" s="10" t="str">
        <f>IF(AND(D978&lt;&gt;"",COUNTIFS($D$2:D978,D978,$E$2:E978,E978,$F$2:F978,F978)&gt;1),"Dupe","")</f>
        <v/>
      </c>
      <c r="P978" s="10" t="str">
        <f>IF(J978="","",IF(AND(NOT(ISNA(MATCH(J978,SADC_Prefixes!$F$1:$F$83,0))),COUNTIF($J$2:J978,J978)=1),1,""))</f>
        <v/>
      </c>
      <c r="Q978" s="10" t="str">
        <f>IF(D978="","",IF(AND(NOT(ISNA(MATCH(LEFT(D978,2), SADC_Prefixes!A:A, 0))),COUNTIF($D$2:D978, LEFT(D978,2)&amp;"*")=1),1,""))</f>
        <v/>
      </c>
      <c r="R978" s="10" t="str">
        <f>IF(D978="","",_xlfn.IFNA(VLOOKUP(LEFT(D978,2), SADC_Prefixes!$A$2:$B$20, 2, FALSE),"Non SADC/DX"))</f>
        <v/>
      </c>
    </row>
    <row r="979" spans="13:18" x14ac:dyDescent="0.15">
      <c r="M979" s="10" t="str">
        <f>IF(D979="","",IF(OR(NOT(ISNA(VLOOKUP(LEFT(D979,3),SADC_Prefixes!$A$1:$B$21,2,FALSE))),NOT(ISNA(VLOOKUP(LEFT(D979,2),SADC_Prefixes!$A$1:$B$21,2,FALSE)))),IF(OR(E979="30m",E979="60m"),2,1),0))</f>
        <v/>
      </c>
      <c r="N979" s="10" t="str">
        <f>IF(D979="","",IF(AND(COUNTIFS($D$2:D979,D979,$E$2:E979,E979,$F$2:F979,F979)=1,M979&gt;0),M979,0))</f>
        <v/>
      </c>
      <c r="O979" s="10" t="str">
        <f>IF(AND(D979&lt;&gt;"",COUNTIFS($D$2:D979,D979,$E$2:E979,E979,$F$2:F979,F979)&gt;1),"Dupe","")</f>
        <v/>
      </c>
      <c r="P979" s="10" t="str">
        <f>IF(J979="","",IF(AND(NOT(ISNA(MATCH(J979,SADC_Prefixes!$F$1:$F$83,0))),COUNTIF($J$2:J979,J979)=1),1,""))</f>
        <v/>
      </c>
      <c r="Q979" s="10" t="str">
        <f>IF(D979="","",IF(AND(NOT(ISNA(MATCH(LEFT(D979,2), SADC_Prefixes!A:A, 0))),COUNTIF($D$2:D979, LEFT(D979,2)&amp;"*")=1),1,""))</f>
        <v/>
      </c>
      <c r="R979" s="10" t="str">
        <f>IF(D979="","",_xlfn.IFNA(VLOOKUP(LEFT(D979,2), SADC_Prefixes!$A$2:$B$20, 2, FALSE),"Non SADC/DX"))</f>
        <v/>
      </c>
    </row>
    <row r="980" spans="13:18" x14ac:dyDescent="0.15">
      <c r="M980" s="10" t="str">
        <f>IF(D980="","",IF(OR(NOT(ISNA(VLOOKUP(LEFT(D980,3),SADC_Prefixes!$A$1:$B$21,2,FALSE))),NOT(ISNA(VLOOKUP(LEFT(D980,2),SADC_Prefixes!$A$1:$B$21,2,FALSE)))),IF(OR(E980="30m",E980="60m"),2,1),0))</f>
        <v/>
      </c>
      <c r="N980" s="10" t="str">
        <f>IF(D980="","",IF(AND(COUNTIFS($D$2:D980,D980,$E$2:E980,E980,$F$2:F980,F980)=1,M980&gt;0),M980,0))</f>
        <v/>
      </c>
      <c r="O980" s="10" t="str">
        <f>IF(AND(D980&lt;&gt;"",COUNTIFS($D$2:D980,D980,$E$2:E980,E980,$F$2:F980,F980)&gt;1),"Dupe","")</f>
        <v/>
      </c>
      <c r="P980" s="10" t="str">
        <f>IF(J980="","",IF(AND(NOT(ISNA(MATCH(J980,SADC_Prefixes!$F$1:$F$83,0))),COUNTIF($J$2:J980,J980)=1),1,""))</f>
        <v/>
      </c>
      <c r="Q980" s="10" t="str">
        <f>IF(D980="","",IF(AND(NOT(ISNA(MATCH(LEFT(D980,2), SADC_Prefixes!A:A, 0))),COUNTIF($D$2:D980, LEFT(D980,2)&amp;"*")=1),1,""))</f>
        <v/>
      </c>
      <c r="R980" s="10" t="str">
        <f>IF(D980="","",_xlfn.IFNA(VLOOKUP(LEFT(D980,2), SADC_Prefixes!$A$2:$B$20, 2, FALSE),"Non SADC/DX"))</f>
        <v/>
      </c>
    </row>
    <row r="981" spans="13:18" x14ac:dyDescent="0.15">
      <c r="M981" s="10" t="str">
        <f>IF(D981="","",IF(OR(NOT(ISNA(VLOOKUP(LEFT(D981,3),SADC_Prefixes!$A$1:$B$21,2,FALSE))),NOT(ISNA(VLOOKUP(LEFT(D981,2),SADC_Prefixes!$A$1:$B$21,2,FALSE)))),IF(OR(E981="30m",E981="60m"),2,1),0))</f>
        <v/>
      </c>
      <c r="N981" s="10" t="str">
        <f>IF(D981="","",IF(AND(COUNTIFS($D$2:D981,D981,$E$2:E981,E981,$F$2:F981,F981)=1,M981&gt;0),M981,0))</f>
        <v/>
      </c>
      <c r="O981" s="10" t="str">
        <f>IF(AND(D981&lt;&gt;"",COUNTIFS($D$2:D981,D981,$E$2:E981,E981,$F$2:F981,F981)&gt;1),"Dupe","")</f>
        <v/>
      </c>
      <c r="P981" s="10" t="str">
        <f>IF(J981="","",IF(AND(NOT(ISNA(MATCH(J981,SADC_Prefixes!$F$1:$F$83,0))),COUNTIF($J$2:J981,J981)=1),1,""))</f>
        <v/>
      </c>
      <c r="Q981" s="10" t="str">
        <f>IF(D981="","",IF(AND(NOT(ISNA(MATCH(LEFT(D981,2), SADC_Prefixes!A:A, 0))),COUNTIF($D$2:D981, LEFT(D981,2)&amp;"*")=1),1,""))</f>
        <v/>
      </c>
      <c r="R981" s="10" t="str">
        <f>IF(D981="","",_xlfn.IFNA(VLOOKUP(LEFT(D981,2), SADC_Prefixes!$A$2:$B$20, 2, FALSE),"Non SADC/DX"))</f>
        <v/>
      </c>
    </row>
    <row r="982" spans="13:18" x14ac:dyDescent="0.15">
      <c r="M982" s="10" t="str">
        <f>IF(D982="","",IF(OR(NOT(ISNA(VLOOKUP(LEFT(D982,3),SADC_Prefixes!$A$1:$B$21,2,FALSE))),NOT(ISNA(VLOOKUP(LEFT(D982,2),SADC_Prefixes!$A$1:$B$21,2,FALSE)))),IF(OR(E982="30m",E982="60m"),2,1),0))</f>
        <v/>
      </c>
      <c r="N982" s="10" t="str">
        <f>IF(D982="","",IF(AND(COUNTIFS($D$2:D982,D982,$E$2:E982,E982,$F$2:F982,F982)=1,M982&gt;0),M982,0))</f>
        <v/>
      </c>
      <c r="O982" s="10" t="str">
        <f>IF(AND(D982&lt;&gt;"",COUNTIFS($D$2:D982,D982,$E$2:E982,E982,$F$2:F982,F982)&gt;1),"Dupe","")</f>
        <v/>
      </c>
      <c r="P982" s="10" t="str">
        <f>IF(J982="","",IF(AND(NOT(ISNA(MATCH(J982,SADC_Prefixes!$F$1:$F$83,0))),COUNTIF($J$2:J982,J982)=1),1,""))</f>
        <v/>
      </c>
      <c r="Q982" s="10" t="str">
        <f>IF(D982="","",IF(AND(NOT(ISNA(MATCH(LEFT(D982,2), SADC_Prefixes!A:A, 0))),COUNTIF($D$2:D982, LEFT(D982,2)&amp;"*")=1),1,""))</f>
        <v/>
      </c>
      <c r="R982" s="10" t="str">
        <f>IF(D982="","",_xlfn.IFNA(VLOOKUP(LEFT(D982,2), SADC_Prefixes!$A$2:$B$20, 2, FALSE),"Non SADC/DX"))</f>
        <v/>
      </c>
    </row>
    <row r="983" spans="13:18" x14ac:dyDescent="0.15">
      <c r="M983" s="10" t="str">
        <f>IF(D983="","",IF(OR(NOT(ISNA(VLOOKUP(LEFT(D983,3),SADC_Prefixes!$A$1:$B$21,2,FALSE))),NOT(ISNA(VLOOKUP(LEFT(D983,2),SADC_Prefixes!$A$1:$B$21,2,FALSE)))),IF(OR(E983="30m",E983="60m"),2,1),0))</f>
        <v/>
      </c>
      <c r="N983" s="10" t="str">
        <f>IF(D983="","",IF(AND(COUNTIFS($D$2:D983,D983,$E$2:E983,E983,$F$2:F983,F983)=1,M983&gt;0),M983,0))</f>
        <v/>
      </c>
      <c r="O983" s="10" t="str">
        <f>IF(AND(D983&lt;&gt;"",COUNTIFS($D$2:D983,D983,$E$2:E983,E983,$F$2:F983,F983)&gt;1),"Dupe","")</f>
        <v/>
      </c>
      <c r="P983" s="10" t="str">
        <f>IF(J983="","",IF(AND(NOT(ISNA(MATCH(J983,SADC_Prefixes!$F$1:$F$83,0))),COUNTIF($J$2:J983,J983)=1),1,""))</f>
        <v/>
      </c>
      <c r="Q983" s="10" t="str">
        <f>IF(D983="","",IF(AND(NOT(ISNA(MATCH(LEFT(D983,2), SADC_Prefixes!A:A, 0))),COUNTIF($D$2:D983, LEFT(D983,2)&amp;"*")=1),1,""))</f>
        <v/>
      </c>
      <c r="R983" s="10" t="str">
        <f>IF(D983="","",_xlfn.IFNA(VLOOKUP(LEFT(D983,2), SADC_Prefixes!$A$2:$B$20, 2, FALSE),"Non SADC/DX"))</f>
        <v/>
      </c>
    </row>
    <row r="984" spans="13:18" x14ac:dyDescent="0.15">
      <c r="M984" s="10" t="str">
        <f>IF(D984="","",IF(OR(NOT(ISNA(VLOOKUP(LEFT(D984,3),SADC_Prefixes!$A$1:$B$21,2,FALSE))),NOT(ISNA(VLOOKUP(LEFT(D984,2),SADC_Prefixes!$A$1:$B$21,2,FALSE)))),IF(OR(E984="30m",E984="60m"),2,1),0))</f>
        <v/>
      </c>
      <c r="N984" s="10" t="str">
        <f>IF(D984="","",IF(AND(COUNTIFS($D$2:D984,D984,$E$2:E984,E984,$F$2:F984,F984)=1,M984&gt;0),M984,0))</f>
        <v/>
      </c>
      <c r="O984" s="10" t="str">
        <f>IF(AND(D984&lt;&gt;"",COUNTIFS($D$2:D984,D984,$E$2:E984,E984,$F$2:F984,F984)&gt;1),"Dupe","")</f>
        <v/>
      </c>
      <c r="P984" s="10" t="str">
        <f>IF(J984="","",IF(AND(NOT(ISNA(MATCH(J984,SADC_Prefixes!$F$1:$F$83,0))),COUNTIF($J$2:J984,J984)=1),1,""))</f>
        <v/>
      </c>
      <c r="Q984" s="10" t="str">
        <f>IF(D984="","",IF(AND(NOT(ISNA(MATCH(LEFT(D984,2), SADC_Prefixes!A:A, 0))),COUNTIF($D$2:D984, LEFT(D984,2)&amp;"*")=1),1,""))</f>
        <v/>
      </c>
      <c r="R984" s="10" t="str">
        <f>IF(D984="","",_xlfn.IFNA(VLOOKUP(LEFT(D984,2), SADC_Prefixes!$A$2:$B$20, 2, FALSE),"Non SADC/DX"))</f>
        <v/>
      </c>
    </row>
    <row r="985" spans="13:18" x14ac:dyDescent="0.15">
      <c r="M985" s="10" t="str">
        <f>IF(D985="","",IF(OR(NOT(ISNA(VLOOKUP(LEFT(D985,3),SADC_Prefixes!$A$1:$B$21,2,FALSE))),NOT(ISNA(VLOOKUP(LEFT(D985,2),SADC_Prefixes!$A$1:$B$21,2,FALSE)))),IF(OR(E985="30m",E985="60m"),2,1),0))</f>
        <v/>
      </c>
      <c r="N985" s="10" t="str">
        <f>IF(D985="","",IF(AND(COUNTIFS($D$2:D985,D985,$E$2:E985,E985,$F$2:F985,F985)=1,M985&gt;0),M985,0))</f>
        <v/>
      </c>
      <c r="O985" s="10" t="str">
        <f>IF(AND(D985&lt;&gt;"",COUNTIFS($D$2:D985,D985,$E$2:E985,E985,$F$2:F985,F985)&gt;1),"Dupe","")</f>
        <v/>
      </c>
      <c r="P985" s="10" t="str">
        <f>IF(J985="","",IF(AND(NOT(ISNA(MATCH(J985,SADC_Prefixes!$F$1:$F$83,0))),COUNTIF($J$2:J985,J985)=1),1,""))</f>
        <v/>
      </c>
      <c r="Q985" s="10" t="str">
        <f>IF(D985="","",IF(AND(NOT(ISNA(MATCH(LEFT(D985,2), SADC_Prefixes!A:A, 0))),COUNTIF($D$2:D985, LEFT(D985,2)&amp;"*")=1),1,""))</f>
        <v/>
      </c>
      <c r="R985" s="10" t="str">
        <f>IF(D985="","",_xlfn.IFNA(VLOOKUP(LEFT(D985,2), SADC_Prefixes!$A$2:$B$20, 2, FALSE),"Non SADC/DX"))</f>
        <v/>
      </c>
    </row>
    <row r="986" spans="13:18" x14ac:dyDescent="0.15">
      <c r="M986" s="10" t="str">
        <f>IF(D986="","",IF(OR(NOT(ISNA(VLOOKUP(LEFT(D986,3),SADC_Prefixes!$A$1:$B$21,2,FALSE))),NOT(ISNA(VLOOKUP(LEFT(D986,2),SADC_Prefixes!$A$1:$B$21,2,FALSE)))),IF(OR(E986="30m",E986="60m"),2,1),0))</f>
        <v/>
      </c>
      <c r="N986" s="10" t="str">
        <f>IF(D986="","",IF(AND(COUNTIFS($D$2:D986,D986,$E$2:E986,E986,$F$2:F986,F986)=1,M986&gt;0),M986,0))</f>
        <v/>
      </c>
      <c r="O986" s="10" t="str">
        <f>IF(AND(D986&lt;&gt;"",COUNTIFS($D$2:D986,D986,$E$2:E986,E986,$F$2:F986,F986)&gt;1),"Dupe","")</f>
        <v/>
      </c>
      <c r="P986" s="10" t="str">
        <f>IF(J986="","",IF(AND(NOT(ISNA(MATCH(J986,SADC_Prefixes!$F$1:$F$83,0))),COUNTIF($J$2:J986,J986)=1),1,""))</f>
        <v/>
      </c>
      <c r="Q986" s="10" t="str">
        <f>IF(D986="","",IF(AND(NOT(ISNA(MATCH(LEFT(D986,2), SADC_Prefixes!A:A, 0))),COUNTIF($D$2:D986, LEFT(D986,2)&amp;"*")=1),1,""))</f>
        <v/>
      </c>
      <c r="R986" s="10" t="str">
        <f>IF(D986="","",_xlfn.IFNA(VLOOKUP(LEFT(D986,2), SADC_Prefixes!$A$2:$B$20, 2, FALSE),"Non SADC/DX"))</f>
        <v/>
      </c>
    </row>
    <row r="987" spans="13:18" x14ac:dyDescent="0.15">
      <c r="M987" s="10" t="str">
        <f>IF(D987="","",IF(OR(NOT(ISNA(VLOOKUP(LEFT(D987,3),SADC_Prefixes!$A$1:$B$21,2,FALSE))),NOT(ISNA(VLOOKUP(LEFT(D987,2),SADC_Prefixes!$A$1:$B$21,2,FALSE)))),IF(OR(E987="30m",E987="60m"),2,1),0))</f>
        <v/>
      </c>
      <c r="N987" s="10" t="str">
        <f>IF(D987="","",IF(AND(COUNTIFS($D$2:D987,D987,$E$2:E987,E987,$F$2:F987,F987)=1,M987&gt;0),M987,0))</f>
        <v/>
      </c>
      <c r="O987" s="10" t="str">
        <f>IF(AND(D987&lt;&gt;"",COUNTIFS($D$2:D987,D987,$E$2:E987,E987,$F$2:F987,F987)&gt;1),"Dupe","")</f>
        <v/>
      </c>
      <c r="P987" s="10" t="str">
        <f>IF(J987="","",IF(AND(NOT(ISNA(MATCH(J987,SADC_Prefixes!$F$1:$F$83,0))),COUNTIF($J$2:J987,J987)=1),1,""))</f>
        <v/>
      </c>
      <c r="Q987" s="10" t="str">
        <f>IF(D987="","",IF(AND(NOT(ISNA(MATCH(LEFT(D987,2), SADC_Prefixes!A:A, 0))),COUNTIF($D$2:D987, LEFT(D987,2)&amp;"*")=1),1,""))</f>
        <v/>
      </c>
      <c r="R987" s="10" t="str">
        <f>IF(D987="","",_xlfn.IFNA(VLOOKUP(LEFT(D987,2), SADC_Prefixes!$A$2:$B$20, 2, FALSE),"Non SADC/DX"))</f>
        <v/>
      </c>
    </row>
    <row r="988" spans="13:18" x14ac:dyDescent="0.15">
      <c r="M988" s="10" t="str">
        <f>IF(D988="","",IF(OR(NOT(ISNA(VLOOKUP(LEFT(D988,3),SADC_Prefixes!$A$1:$B$21,2,FALSE))),NOT(ISNA(VLOOKUP(LEFT(D988,2),SADC_Prefixes!$A$1:$B$21,2,FALSE)))),IF(OR(E988="30m",E988="60m"),2,1),0))</f>
        <v/>
      </c>
      <c r="N988" s="10" t="str">
        <f>IF(D988="","",IF(AND(COUNTIFS($D$2:D988,D988,$E$2:E988,E988,$F$2:F988,F988)=1,M988&gt;0),M988,0))</f>
        <v/>
      </c>
      <c r="O988" s="10" t="str">
        <f>IF(AND(D988&lt;&gt;"",COUNTIFS($D$2:D988,D988,$E$2:E988,E988,$F$2:F988,F988)&gt;1),"Dupe","")</f>
        <v/>
      </c>
      <c r="P988" s="10" t="str">
        <f>IF(J988="","",IF(AND(NOT(ISNA(MATCH(J988,SADC_Prefixes!$F$1:$F$83,0))),COUNTIF($J$2:J988,J988)=1),1,""))</f>
        <v/>
      </c>
      <c r="Q988" s="10" t="str">
        <f>IF(D988="","",IF(AND(NOT(ISNA(MATCH(LEFT(D988,2), SADC_Prefixes!A:A, 0))),COUNTIF($D$2:D988, LEFT(D988,2)&amp;"*")=1),1,""))</f>
        <v/>
      </c>
      <c r="R988" s="10" t="str">
        <f>IF(D988="","",_xlfn.IFNA(VLOOKUP(LEFT(D988,2), SADC_Prefixes!$A$2:$B$20, 2, FALSE),"Non SADC/DX"))</f>
        <v/>
      </c>
    </row>
    <row r="989" spans="13:18" x14ac:dyDescent="0.15">
      <c r="M989" s="10" t="str">
        <f>IF(D989="","",IF(OR(NOT(ISNA(VLOOKUP(LEFT(D989,3),SADC_Prefixes!$A$1:$B$21,2,FALSE))),NOT(ISNA(VLOOKUP(LEFT(D989,2),SADC_Prefixes!$A$1:$B$21,2,FALSE)))),IF(OR(E989="30m",E989="60m"),2,1),0))</f>
        <v/>
      </c>
      <c r="N989" s="10" t="str">
        <f>IF(D989="","",IF(AND(COUNTIFS($D$2:D989,D989,$E$2:E989,E989,$F$2:F989,F989)=1,M989&gt;0),M989,0))</f>
        <v/>
      </c>
      <c r="O989" s="10" t="str">
        <f>IF(AND(D989&lt;&gt;"",COUNTIFS($D$2:D989,D989,$E$2:E989,E989,$F$2:F989,F989)&gt;1),"Dupe","")</f>
        <v/>
      </c>
      <c r="P989" s="10" t="str">
        <f>IF(J989="","",IF(AND(NOT(ISNA(MATCH(J989,SADC_Prefixes!$F$1:$F$83,0))),COUNTIF($J$2:J989,J989)=1),1,""))</f>
        <v/>
      </c>
      <c r="Q989" s="10" t="str">
        <f>IF(D989="","",IF(AND(NOT(ISNA(MATCH(LEFT(D989,2), SADC_Prefixes!A:A, 0))),COUNTIF($D$2:D989, LEFT(D989,2)&amp;"*")=1),1,""))</f>
        <v/>
      </c>
      <c r="R989" s="10" t="str">
        <f>IF(D989="","",_xlfn.IFNA(VLOOKUP(LEFT(D989,2), SADC_Prefixes!$A$2:$B$20, 2, FALSE),"Non SADC/DX"))</f>
        <v/>
      </c>
    </row>
    <row r="990" spans="13:18" x14ac:dyDescent="0.15">
      <c r="M990" s="10" t="str">
        <f>IF(D990="","",IF(OR(NOT(ISNA(VLOOKUP(LEFT(D990,3),SADC_Prefixes!$A$1:$B$21,2,FALSE))),NOT(ISNA(VLOOKUP(LEFT(D990,2),SADC_Prefixes!$A$1:$B$21,2,FALSE)))),IF(OR(E990="30m",E990="60m"),2,1),0))</f>
        <v/>
      </c>
      <c r="N990" s="10" t="str">
        <f>IF(D990="","",IF(AND(COUNTIFS($D$2:D990,D990,$E$2:E990,E990,$F$2:F990,F990)=1,M990&gt;0),M990,0))</f>
        <v/>
      </c>
      <c r="O990" s="10" t="str">
        <f>IF(AND(D990&lt;&gt;"",COUNTIFS($D$2:D990,D990,$E$2:E990,E990,$F$2:F990,F990)&gt;1),"Dupe","")</f>
        <v/>
      </c>
      <c r="P990" s="10" t="str">
        <f>IF(J990="","",IF(AND(NOT(ISNA(MATCH(J990,SADC_Prefixes!$F$1:$F$83,0))),COUNTIF($J$2:J990,J990)=1),1,""))</f>
        <v/>
      </c>
      <c r="Q990" s="10" t="str">
        <f>IF(D990="","",IF(AND(NOT(ISNA(MATCH(LEFT(D990,2), SADC_Prefixes!A:A, 0))),COUNTIF($D$2:D990, LEFT(D990,2)&amp;"*")=1),1,""))</f>
        <v/>
      </c>
      <c r="R990" s="10" t="str">
        <f>IF(D990="","",_xlfn.IFNA(VLOOKUP(LEFT(D990,2), SADC_Prefixes!$A$2:$B$20, 2, FALSE),"Non SADC/DX"))</f>
        <v/>
      </c>
    </row>
    <row r="991" spans="13:18" x14ac:dyDescent="0.15">
      <c r="M991" s="10" t="str">
        <f>IF(D991="","",IF(OR(NOT(ISNA(VLOOKUP(LEFT(D991,3),SADC_Prefixes!$A$1:$B$21,2,FALSE))),NOT(ISNA(VLOOKUP(LEFT(D991,2),SADC_Prefixes!$A$1:$B$21,2,FALSE)))),IF(OR(E991="30m",E991="60m"),2,1),0))</f>
        <v/>
      </c>
      <c r="N991" s="10" t="str">
        <f>IF(D991="","",IF(AND(COUNTIFS($D$2:D991,D991,$E$2:E991,E991,$F$2:F991,F991)=1,M991&gt;0),M991,0))</f>
        <v/>
      </c>
      <c r="O991" s="10" t="str">
        <f>IF(AND(D991&lt;&gt;"",COUNTIFS($D$2:D991,D991,$E$2:E991,E991,$F$2:F991,F991)&gt;1),"Dupe","")</f>
        <v/>
      </c>
      <c r="P991" s="10" t="str">
        <f>IF(J991="","",IF(AND(NOT(ISNA(MATCH(J991,SADC_Prefixes!$F$1:$F$83,0))),COUNTIF($J$2:J991,J991)=1),1,""))</f>
        <v/>
      </c>
      <c r="Q991" s="10" t="str">
        <f>IF(D991="","",IF(AND(NOT(ISNA(MATCH(LEFT(D991,2), SADC_Prefixes!A:A, 0))),COUNTIF($D$2:D991, LEFT(D991,2)&amp;"*")=1),1,""))</f>
        <v/>
      </c>
      <c r="R991" s="10" t="str">
        <f>IF(D991="","",_xlfn.IFNA(VLOOKUP(LEFT(D991,2), SADC_Prefixes!$A$2:$B$20, 2, FALSE),"Non SADC/DX"))</f>
        <v/>
      </c>
    </row>
    <row r="992" spans="13:18" x14ac:dyDescent="0.15">
      <c r="M992" s="10" t="str">
        <f>IF(D992="","",IF(OR(NOT(ISNA(VLOOKUP(LEFT(D992,3),SADC_Prefixes!$A$1:$B$21,2,FALSE))),NOT(ISNA(VLOOKUP(LEFT(D992,2),SADC_Prefixes!$A$1:$B$21,2,FALSE)))),IF(OR(E992="30m",E992="60m"),2,1),0))</f>
        <v/>
      </c>
      <c r="N992" s="10" t="str">
        <f>IF(D992="","",IF(AND(COUNTIFS($D$2:D992,D992,$E$2:E992,E992,$F$2:F992,F992)=1,M992&gt;0),M992,0))</f>
        <v/>
      </c>
      <c r="O992" s="10" t="str">
        <f>IF(AND(D992&lt;&gt;"",COUNTIFS($D$2:D992,D992,$E$2:E992,E992,$F$2:F992,F992)&gt;1),"Dupe","")</f>
        <v/>
      </c>
      <c r="P992" s="10" t="str">
        <f>IF(J992="","",IF(AND(NOT(ISNA(MATCH(J992,SADC_Prefixes!$F$1:$F$83,0))),COUNTIF($J$2:J992,J992)=1),1,""))</f>
        <v/>
      </c>
      <c r="Q992" s="10" t="str">
        <f>IF(D992="","",IF(AND(NOT(ISNA(MATCH(LEFT(D992,2), SADC_Prefixes!A:A, 0))),COUNTIF($D$2:D992, LEFT(D992,2)&amp;"*")=1),1,""))</f>
        <v/>
      </c>
      <c r="R992" s="10" t="str">
        <f>IF(D992="","",_xlfn.IFNA(VLOOKUP(LEFT(D992,2), SADC_Prefixes!$A$2:$B$20, 2, FALSE),"Non SADC/DX"))</f>
        <v/>
      </c>
    </row>
    <row r="993" spans="13:18" x14ac:dyDescent="0.15">
      <c r="M993" s="10" t="str">
        <f>IF(D993="","",IF(OR(NOT(ISNA(VLOOKUP(LEFT(D993,3),SADC_Prefixes!$A$1:$B$21,2,FALSE))),NOT(ISNA(VLOOKUP(LEFT(D993,2),SADC_Prefixes!$A$1:$B$21,2,FALSE)))),IF(OR(E993="30m",E993="60m"),2,1),0))</f>
        <v/>
      </c>
      <c r="N993" s="10" t="str">
        <f>IF(D993="","",IF(AND(COUNTIFS($D$2:D993,D993,$E$2:E993,E993,$F$2:F993,F993)=1,M993&gt;0),M993,0))</f>
        <v/>
      </c>
      <c r="O993" s="10" t="str">
        <f>IF(AND(D993&lt;&gt;"",COUNTIFS($D$2:D993,D993,$E$2:E993,E993,$F$2:F993,F993)&gt;1),"Dupe","")</f>
        <v/>
      </c>
      <c r="P993" s="10" t="str">
        <f>IF(J993="","",IF(AND(NOT(ISNA(MATCH(J993,SADC_Prefixes!$F$1:$F$83,0))),COUNTIF($J$2:J993,J993)=1),1,""))</f>
        <v/>
      </c>
      <c r="Q993" s="10" t="str">
        <f>IF(D993="","",IF(AND(NOT(ISNA(MATCH(LEFT(D993,2), SADC_Prefixes!A:A, 0))),COUNTIF($D$2:D993, LEFT(D993,2)&amp;"*")=1),1,""))</f>
        <v/>
      </c>
      <c r="R993" s="10" t="str">
        <f>IF(D993="","",_xlfn.IFNA(VLOOKUP(LEFT(D993,2), SADC_Prefixes!$A$2:$B$20, 2, FALSE),"Non SADC/DX"))</f>
        <v/>
      </c>
    </row>
    <row r="994" spans="13:18" x14ac:dyDescent="0.15">
      <c r="M994" s="10" t="str">
        <f>IF(D994="","",IF(OR(NOT(ISNA(VLOOKUP(LEFT(D994,3),SADC_Prefixes!$A$1:$B$21,2,FALSE))),NOT(ISNA(VLOOKUP(LEFT(D994,2),SADC_Prefixes!$A$1:$B$21,2,FALSE)))),IF(OR(E994="30m",E994="60m"),2,1),0))</f>
        <v/>
      </c>
      <c r="N994" s="10" t="str">
        <f>IF(D994="","",IF(AND(COUNTIFS($D$2:D994,D994,$E$2:E994,E994,$F$2:F994,F994)=1,M994&gt;0),M994,0))</f>
        <v/>
      </c>
      <c r="O994" s="10" t="str">
        <f>IF(AND(D994&lt;&gt;"",COUNTIFS($D$2:D994,D994,$E$2:E994,E994,$F$2:F994,F994)&gt;1),"Dupe","")</f>
        <v/>
      </c>
      <c r="P994" s="10" t="str">
        <f>IF(J994="","",IF(AND(NOT(ISNA(MATCH(J994,SADC_Prefixes!$F$1:$F$83,0))),COUNTIF($J$2:J994,J994)=1),1,""))</f>
        <v/>
      </c>
      <c r="Q994" s="10" t="str">
        <f>IF(D994="","",IF(AND(NOT(ISNA(MATCH(LEFT(D994,2), SADC_Prefixes!A:A, 0))),COUNTIF($D$2:D994, LEFT(D994,2)&amp;"*")=1),1,""))</f>
        <v/>
      </c>
      <c r="R994" s="10" t="str">
        <f>IF(D994="","",_xlfn.IFNA(VLOOKUP(LEFT(D994,2), SADC_Prefixes!$A$2:$B$20, 2, FALSE),"Non SADC/DX"))</f>
        <v/>
      </c>
    </row>
    <row r="995" spans="13:18" x14ac:dyDescent="0.15">
      <c r="M995" s="10" t="str">
        <f>IF(D995="","",IF(OR(NOT(ISNA(VLOOKUP(LEFT(D995,3),SADC_Prefixes!$A$1:$B$21,2,FALSE))),NOT(ISNA(VLOOKUP(LEFT(D995,2),SADC_Prefixes!$A$1:$B$21,2,FALSE)))),IF(OR(E995="30m",E995="60m"),2,1),0))</f>
        <v/>
      </c>
      <c r="N995" s="10" t="str">
        <f>IF(D995="","",IF(AND(COUNTIFS($D$2:D995,D995,$E$2:E995,E995,$F$2:F995,F995)=1,M995&gt;0),M995,0))</f>
        <v/>
      </c>
      <c r="O995" s="10" t="str">
        <f>IF(AND(D995&lt;&gt;"",COUNTIFS($D$2:D995,D995,$E$2:E995,E995,$F$2:F995,F995)&gt;1),"Dupe","")</f>
        <v/>
      </c>
      <c r="P995" s="10" t="str">
        <f>IF(J995="","",IF(AND(NOT(ISNA(MATCH(J995,SADC_Prefixes!$F$1:$F$83,0))),COUNTIF($J$2:J995,J995)=1),1,""))</f>
        <v/>
      </c>
      <c r="Q995" s="10" t="str">
        <f>IF(D995="","",IF(AND(NOT(ISNA(MATCH(LEFT(D995,2), SADC_Prefixes!A:A, 0))),COUNTIF($D$2:D995, LEFT(D995,2)&amp;"*")=1),1,""))</f>
        <v/>
      </c>
      <c r="R995" s="10" t="str">
        <f>IF(D995="","",_xlfn.IFNA(VLOOKUP(LEFT(D995,2), SADC_Prefixes!$A$2:$B$20, 2, FALSE),"Non SADC/DX"))</f>
        <v/>
      </c>
    </row>
    <row r="996" spans="13:18" x14ac:dyDescent="0.15">
      <c r="M996" s="10" t="str">
        <f>IF(D996="","",IF(OR(NOT(ISNA(VLOOKUP(LEFT(D996,3),SADC_Prefixes!$A$1:$B$21,2,FALSE))),NOT(ISNA(VLOOKUP(LEFT(D996,2),SADC_Prefixes!$A$1:$B$21,2,FALSE)))),IF(OR(E996="30m",E996="60m"),2,1),0))</f>
        <v/>
      </c>
      <c r="N996" s="10" t="str">
        <f>IF(D996="","",IF(AND(COUNTIFS($D$2:D996,D996,$E$2:E996,E996,$F$2:F996,F996)=1,M996&gt;0),M996,0))</f>
        <v/>
      </c>
      <c r="O996" s="10" t="str">
        <f>IF(AND(D996&lt;&gt;"",COUNTIFS($D$2:D996,D996,$E$2:E996,E996,$F$2:F996,F996)&gt;1),"Dupe","")</f>
        <v/>
      </c>
      <c r="P996" s="10" t="str">
        <f>IF(J996="","",IF(AND(NOT(ISNA(MATCH(J996,SADC_Prefixes!$F$1:$F$83,0))),COUNTIF($J$2:J996,J996)=1),1,""))</f>
        <v/>
      </c>
      <c r="Q996" s="10" t="str">
        <f>IF(D996="","",IF(AND(NOT(ISNA(MATCH(LEFT(D996,2), SADC_Prefixes!A:A, 0))),COUNTIF($D$2:D996, LEFT(D996,2)&amp;"*")=1),1,""))</f>
        <v/>
      </c>
      <c r="R996" s="10" t="str">
        <f>IF(D996="","",_xlfn.IFNA(VLOOKUP(LEFT(D996,2), SADC_Prefixes!$A$2:$B$20, 2, FALSE),"Non SADC/DX"))</f>
        <v/>
      </c>
    </row>
    <row r="997" spans="13:18" x14ac:dyDescent="0.15">
      <c r="M997" s="10" t="str">
        <f>IF(D997="","",IF(OR(NOT(ISNA(VLOOKUP(LEFT(D997,3),SADC_Prefixes!$A$1:$B$21,2,FALSE))),NOT(ISNA(VLOOKUP(LEFT(D997,2),SADC_Prefixes!$A$1:$B$21,2,FALSE)))),IF(OR(E997="30m",E997="60m"),2,1),0))</f>
        <v/>
      </c>
      <c r="N997" s="10" t="str">
        <f>IF(D997="","",IF(AND(COUNTIFS($D$2:D997,D997,$E$2:E997,E997,$F$2:F997,F997)=1,M997&gt;0),M997,0))</f>
        <v/>
      </c>
      <c r="O997" s="10" t="str">
        <f>IF(AND(D997&lt;&gt;"",COUNTIFS($D$2:D997,D997,$E$2:E997,E997,$F$2:F997,F997)&gt;1),"Dupe","")</f>
        <v/>
      </c>
      <c r="P997" s="10" t="str">
        <f>IF(J997="","",IF(AND(NOT(ISNA(MATCH(J997,SADC_Prefixes!$F$1:$F$83,0))),COUNTIF($J$2:J997,J997)=1),1,""))</f>
        <v/>
      </c>
      <c r="Q997" s="10" t="str">
        <f>IF(D997="","",IF(AND(NOT(ISNA(MATCH(LEFT(D997,2), SADC_Prefixes!A:A, 0))),COUNTIF($D$2:D997, LEFT(D997,2)&amp;"*")=1),1,""))</f>
        <v/>
      </c>
      <c r="R997" s="10" t="str">
        <f>IF(D997="","",_xlfn.IFNA(VLOOKUP(LEFT(D997,2), SADC_Prefixes!$A$2:$B$20, 2, FALSE),"Non SADC/DX"))</f>
        <v/>
      </c>
    </row>
    <row r="998" spans="13:18" x14ac:dyDescent="0.15">
      <c r="M998" s="10" t="str">
        <f>IF(D998="","",IF(OR(NOT(ISNA(VLOOKUP(LEFT(D998,3),SADC_Prefixes!$A$1:$B$21,2,FALSE))),NOT(ISNA(VLOOKUP(LEFT(D998,2),SADC_Prefixes!$A$1:$B$21,2,FALSE)))),IF(OR(E998="30m",E998="60m"),2,1),0))</f>
        <v/>
      </c>
      <c r="N998" s="10" t="str">
        <f>IF(D998="","",IF(AND(COUNTIFS($D$2:D998,D998,$E$2:E998,E998,$F$2:F998,F998)=1,M998&gt;0),M998,0))</f>
        <v/>
      </c>
      <c r="O998" s="10" t="str">
        <f>IF(AND(D998&lt;&gt;"",COUNTIFS($D$2:D998,D998,$E$2:E998,E998,$F$2:F998,F998)&gt;1),"Dupe","")</f>
        <v/>
      </c>
      <c r="P998" s="10" t="str">
        <f>IF(J998="","",IF(AND(NOT(ISNA(MATCH(J998,SADC_Prefixes!$F$1:$F$83,0))),COUNTIF($J$2:J998,J998)=1),1,""))</f>
        <v/>
      </c>
      <c r="Q998" s="10" t="str">
        <f>IF(D998="","",IF(AND(NOT(ISNA(MATCH(LEFT(D998,2), SADC_Prefixes!A:A, 0))),COUNTIF($D$2:D998, LEFT(D998,2)&amp;"*")=1),1,""))</f>
        <v/>
      </c>
      <c r="R998" s="10" t="str">
        <f>IF(D998="","",_xlfn.IFNA(VLOOKUP(LEFT(D998,2), SADC_Prefixes!$A$2:$B$20, 2, FALSE),"Non SADC/DX"))</f>
        <v/>
      </c>
    </row>
    <row r="999" spans="13:18" x14ac:dyDescent="0.15">
      <c r="M999" s="10" t="str">
        <f>IF(D999="","",IF(OR(NOT(ISNA(VLOOKUP(LEFT(D999,3),SADC_Prefixes!$A$1:$B$21,2,FALSE))),NOT(ISNA(VLOOKUP(LEFT(D999,2),SADC_Prefixes!$A$1:$B$21,2,FALSE)))),IF(OR(E999="30m",E999="60m"),2,1),0))</f>
        <v/>
      </c>
      <c r="N999" s="10" t="str">
        <f>IF(D999="","",IF(AND(COUNTIFS($D$2:D999,D999,$E$2:E999,E999,$F$2:F999,F999)=1,M999&gt;0),M999,0))</f>
        <v/>
      </c>
      <c r="O999" s="10" t="str">
        <f>IF(AND(D999&lt;&gt;"",COUNTIFS($D$2:D999,D999,$E$2:E999,E999,$F$2:F999,F999)&gt;1),"Dupe","")</f>
        <v/>
      </c>
      <c r="P999" s="10" t="str">
        <f>IF(J999="","",IF(AND(NOT(ISNA(MATCH(J999,SADC_Prefixes!$F$1:$F$83,0))),COUNTIF($J$2:J999,J999)=1),1,""))</f>
        <v/>
      </c>
      <c r="Q999" s="10" t="str">
        <f>IF(D999="","",IF(AND(NOT(ISNA(MATCH(LEFT(D999,2), SADC_Prefixes!A:A, 0))),COUNTIF($D$2:D999, LEFT(D999,2)&amp;"*")=1),1,""))</f>
        <v/>
      </c>
      <c r="R999" s="10" t="str">
        <f>IF(D999="","",_xlfn.IFNA(VLOOKUP(LEFT(D999,2), SADC_Prefixes!$A$2:$B$20, 2, FALSE),"Non SADC/DX"))</f>
        <v/>
      </c>
    </row>
    <row r="1000" spans="13:18" x14ac:dyDescent="0.15">
      <c r="M1000" s="10" t="str">
        <f>IF(D1000="","",IF(OR(NOT(ISNA(VLOOKUP(LEFT(D1000,3),SADC_Prefixes!$A$1:$B$21,2,FALSE))),NOT(ISNA(VLOOKUP(LEFT(D1000,2),SADC_Prefixes!$A$1:$B$21,2,FALSE)))),IF(OR(E1000="30m",E1000="60m"),2,1),0))</f>
        <v/>
      </c>
      <c r="N1000" s="10" t="str">
        <f>IF(D1000="","",IF(AND(COUNTIFS($D$2:D1000,D1000,$E$2:E1000,E1000,$F$2:F1000,F1000)=1,M1000&gt;0),M1000,0))</f>
        <v/>
      </c>
      <c r="O1000" s="10" t="str">
        <f>IF(AND(D1000&lt;&gt;"",COUNTIFS($D$2:D1000,D1000,$E$2:E1000,E1000,$F$2:F1000,F1000)&gt;1),"Dupe","")</f>
        <v/>
      </c>
      <c r="P1000" s="10" t="str">
        <f>IF(J1000="","",IF(AND(NOT(ISNA(MATCH(J1000,SADC_Prefixes!$F$1:$F$83,0))),COUNTIF($J$2:J1000,J1000)=1),1,""))</f>
        <v/>
      </c>
      <c r="Q1000" s="10" t="str">
        <f>IF(D1000="","",IF(AND(NOT(ISNA(MATCH(LEFT(D1000,2), SADC_Prefixes!A:A, 0))),COUNTIF($D$2:D1000, LEFT(D1000,2)&amp;"*")=1),1,""))</f>
        <v/>
      </c>
      <c r="R1000" s="10" t="str">
        <f>IF(D1000="","",_xlfn.IFNA(VLOOKUP(LEFT(D1000,2), SADC_Prefixes!$A$2:$B$20, 2, FALSE),"Non SADC/DX"))</f>
        <v/>
      </c>
    </row>
    <row r="1001" spans="13:18" x14ac:dyDescent="0.15">
      <c r="M1001" s="10" t="str">
        <f>IF(D1001="","",IF(OR(NOT(ISNA(VLOOKUP(LEFT(D1001,3),SADC_Prefixes!$A$1:$B$21,2,FALSE))),NOT(ISNA(VLOOKUP(LEFT(D1001,2),SADC_Prefixes!$A$1:$B$21,2,FALSE)))),IF(OR(E1001="30m",E1001="60m"),2,1),0))</f>
        <v/>
      </c>
      <c r="N1001" s="10" t="str">
        <f>IF(D1001="","",IF(AND(COUNTIFS($D$2:D1001,D1001,$E$2:E1001,E1001,$F$2:F1001,F1001)=1,M1001&gt;0),M1001,0))</f>
        <v/>
      </c>
      <c r="O1001" s="10"/>
      <c r="P1001" s="10"/>
      <c r="Q1001" s="10"/>
      <c r="R1001" s="10"/>
    </row>
    <row r="1002" spans="13:18" x14ac:dyDescent="0.15">
      <c r="M1002" s="10" t="str">
        <f>IF(D1002="","",IF(OR(NOT(ISNA(VLOOKUP(LEFT(D1002,3),SADC_Prefixes!$A$1:$B$21,2,FALSE))),NOT(ISNA(VLOOKUP(LEFT(D1002,2),SADC_Prefixes!$A$1:$B$21,2,FALSE)))),IF(OR(E1002="30m",E1002="60m"),2,1),0))</f>
        <v/>
      </c>
      <c r="N1002" s="10" t="str">
        <f>IF(D1002="","",IF(AND(COUNTIFS($D$2:D1002,D1002,$E$2:E1002,E1002,$F$2:F1002,F1002)=1,M1002&gt;0),M1002,0))</f>
        <v/>
      </c>
      <c r="O1002" s="10"/>
      <c r="P1002" s="10"/>
      <c r="Q1002" s="10"/>
      <c r="R1002" s="10"/>
    </row>
    <row r="1003" spans="13:18" x14ac:dyDescent="0.15">
      <c r="M1003" s="10" t="str">
        <f>IF(D1003="","",IF(OR(NOT(ISNA(VLOOKUP(LEFT(D1003,3),SADC_Prefixes!$A$1:$B$21,2,FALSE))),NOT(ISNA(VLOOKUP(LEFT(D1003,2),SADC_Prefixes!$A$1:$B$21,2,FALSE)))),IF(OR(E1003="30m",E1003="60m"),2,1),0))</f>
        <v/>
      </c>
      <c r="N1003" s="10" t="str">
        <f>IF(D1003="","",IF(AND(COUNTIFS($D$2:D1003,D1003,$E$2:E1003,E1003,$F$2:F1003,F1003)=1,M1003&gt;0),M1003,0))</f>
        <v/>
      </c>
      <c r="O1003" s="10"/>
      <c r="P1003" s="10"/>
      <c r="Q1003" s="10"/>
      <c r="R1003" s="10"/>
    </row>
    <row r="1004" spans="13:18" x14ac:dyDescent="0.15">
      <c r="M1004" s="10" t="str">
        <f>IF(D1004="","",IF(OR(NOT(ISNA(VLOOKUP(LEFT(D1004,3),SADC_Prefixes!$A$1:$B$21,2,FALSE))),NOT(ISNA(VLOOKUP(LEFT(D1004,2),SADC_Prefixes!$A$1:$B$21,2,FALSE)))),IF(OR(E1004="30m",E1004="60m"),2,1),0))</f>
        <v/>
      </c>
      <c r="N1004" s="10" t="str">
        <f>IF(D1004="","",IF(AND(COUNTIFS($D$2:D1004,D1004,$E$2:E1004,E1004,$F$2:F1004,F1004)=1,M1004&gt;0),M1004,0))</f>
        <v/>
      </c>
      <c r="O1004" s="10"/>
      <c r="P1004" s="10"/>
      <c r="Q1004" s="10"/>
      <c r="R1004" s="10"/>
    </row>
    <row r="1005" spans="13:18" x14ac:dyDescent="0.15">
      <c r="M1005" s="10" t="str">
        <f>IF(D1005="","",IF(OR(NOT(ISNA(VLOOKUP(LEFT(D1005,3),SADC_Prefixes!$A$1:$B$21,2,FALSE))),NOT(ISNA(VLOOKUP(LEFT(D1005,2),SADC_Prefixes!$A$1:$B$21,2,FALSE)))),IF(OR(E1005="30m",E1005="60m"),2,1),0))</f>
        <v/>
      </c>
      <c r="N1005" s="10" t="str">
        <f>IF(D1005="","",IF(AND(COUNTIFS($D$2:D1005,D1005,$E$2:E1005,E1005,$F$2:F1005,F1005)=1,M1005&gt;0),M1005,0))</f>
        <v/>
      </c>
      <c r="O1005" s="10"/>
      <c r="P1005" s="10"/>
      <c r="Q1005" s="10"/>
      <c r="R1005" s="10"/>
    </row>
    <row r="1006" spans="13:18" x14ac:dyDescent="0.15">
      <c r="M1006" s="10" t="str">
        <f>IF(D1006="","",IF(OR(NOT(ISNA(VLOOKUP(LEFT(D1006,3),SADC_Prefixes!$A$1:$B$21,2,FALSE))),NOT(ISNA(VLOOKUP(LEFT(D1006,2),SADC_Prefixes!$A$1:$B$21,2,FALSE)))),IF(OR(E1006="30m",E1006="60m"),2,1),0))</f>
        <v/>
      </c>
      <c r="N1006" s="10" t="str">
        <f>IF(D1006="","",IF(AND(COUNTIFS($D$2:D1006,D1006,$E$2:E1006,E1006,$F$2:F1006,F1006)=1,M1006&gt;0),M1006,0))</f>
        <v/>
      </c>
      <c r="O1006" s="10"/>
      <c r="P1006" s="10"/>
      <c r="Q1006" s="10"/>
      <c r="R1006" s="10"/>
    </row>
    <row r="1007" spans="13:18" x14ac:dyDescent="0.15">
      <c r="M1007" s="10" t="str">
        <f>IF(D1007="","",IF(OR(NOT(ISNA(VLOOKUP(LEFT(D1007,3),SADC_Prefixes!$A$1:$B$21,2,FALSE))),NOT(ISNA(VLOOKUP(LEFT(D1007,2),SADC_Prefixes!$A$1:$B$21,2,FALSE)))),IF(OR(E1007="30m",E1007="60m"),2,1),0))</f>
        <v/>
      </c>
      <c r="N1007" s="10" t="str">
        <f>IF(D1007="","",IF(AND(COUNTIFS($D$2:D1007,D1007,$E$2:E1007,E1007,$F$2:F1007,F1007)=1,M1007&gt;0),M1007,0))</f>
        <v/>
      </c>
      <c r="O1007" s="10"/>
      <c r="P1007" s="10"/>
      <c r="Q1007" s="10"/>
      <c r="R1007" s="10"/>
    </row>
    <row r="1008" spans="13:18" x14ac:dyDescent="0.15">
      <c r="M1008" s="10" t="str">
        <f>IF(D1008="","",IF(OR(NOT(ISNA(VLOOKUP(LEFT(D1008,3),SADC_Prefixes!$A$1:$B$21,2,FALSE))),NOT(ISNA(VLOOKUP(LEFT(D1008,2),SADC_Prefixes!$A$1:$B$21,2,FALSE)))),IF(OR(E1008="30m",E1008="60m"),2,1),0))</f>
        <v/>
      </c>
      <c r="N1008" s="10" t="str">
        <f>IF(D1008="","",IF(AND(COUNTIFS($D$2:D1008,D1008,$E$2:E1008,E1008,$F$2:F1008,F1008)=1,M1008&gt;0),M1008,0))</f>
        <v/>
      </c>
      <c r="O1008" s="10"/>
      <c r="P1008" s="10"/>
      <c r="Q1008" s="10"/>
      <c r="R1008" s="10"/>
    </row>
    <row r="1009" spans="13:18" x14ac:dyDescent="0.15">
      <c r="M1009" s="10" t="str">
        <f>IF(D1009="","",IF(OR(NOT(ISNA(VLOOKUP(LEFT(D1009,3),SADC_Prefixes!$A$1:$B$21,2,FALSE))),NOT(ISNA(VLOOKUP(LEFT(D1009,2),SADC_Prefixes!$A$1:$B$21,2,FALSE)))),IF(OR(E1009="30m",E1009="60m"),2,1),0))</f>
        <v/>
      </c>
      <c r="N1009" s="10" t="str">
        <f>IF(D1009="","",IF(AND(COUNTIFS($D$2:D1009,D1009,$E$2:E1009,E1009,$F$2:F1009,F1009)=1,M1009&gt;0),M1009,0))</f>
        <v/>
      </c>
      <c r="O1009" s="10"/>
      <c r="P1009" s="10"/>
      <c r="Q1009" s="10"/>
      <c r="R1009" s="10"/>
    </row>
    <row r="1010" spans="13:18" x14ac:dyDescent="0.15">
      <c r="M1010" s="10" t="str">
        <f>IF(D1010="","",IF(OR(NOT(ISNA(VLOOKUP(LEFT(D1010,3),SADC_Prefixes!$A$1:$B$21,2,FALSE))),NOT(ISNA(VLOOKUP(LEFT(D1010,2),SADC_Prefixes!$A$1:$B$21,2,FALSE)))),IF(OR(E1010="30m",E1010="60m"),2,1),0))</f>
        <v/>
      </c>
      <c r="N1010" s="10" t="str">
        <f>IF(D1010="","",IF(AND(COUNTIFS($D$2:D1010,D1010,$E$2:E1010,E1010,$F$2:F1010,F1010)=1,M1010&gt;0),M1010,0))</f>
        <v/>
      </c>
      <c r="O1010" s="10"/>
      <c r="P1010" s="10"/>
      <c r="Q1010" s="10"/>
      <c r="R1010" s="10"/>
    </row>
    <row r="1011" spans="13:18" x14ac:dyDescent="0.15">
      <c r="M1011" s="10" t="str">
        <f>IF(D1011="","",IF(OR(NOT(ISNA(VLOOKUP(LEFT(D1011,3),SADC_Prefixes!$A$1:$B$21,2,FALSE))),NOT(ISNA(VLOOKUP(LEFT(D1011,2),SADC_Prefixes!$A$1:$B$21,2,FALSE)))),IF(OR(E1011="30m",E1011="60m"),2,1),0))</f>
        <v/>
      </c>
      <c r="N1011" s="10" t="str">
        <f>IF(D1011="","",IF(AND(COUNTIFS($D$2:D1011,D1011,$E$2:E1011,E1011,$F$2:F1011,F1011)=1,M1011&gt;0),M1011,0))</f>
        <v/>
      </c>
      <c r="O1011" s="10"/>
      <c r="P1011" s="10"/>
      <c r="Q1011" s="10"/>
      <c r="R1011" s="10"/>
    </row>
    <row r="1012" spans="13:18" x14ac:dyDescent="0.15">
      <c r="M1012" s="10" t="str">
        <f>IF(D1012="","",IF(OR(NOT(ISNA(VLOOKUP(LEFT(D1012,3),SADC_Prefixes!$A$1:$B$21,2,FALSE))),NOT(ISNA(VLOOKUP(LEFT(D1012,2),SADC_Prefixes!$A$1:$B$21,2,FALSE)))),IF(OR(E1012="30m",E1012="60m"),2,1),0))</f>
        <v/>
      </c>
      <c r="N1012" s="10" t="str">
        <f>IF(D1012="","",IF(AND(COUNTIFS($D$2:D1012,D1012,$E$2:E1012,E1012,$F$2:F1012,F1012)=1,M1012&gt;0),M1012,0))</f>
        <v/>
      </c>
      <c r="O1012" s="10"/>
      <c r="P1012" s="10"/>
      <c r="Q1012" s="10"/>
      <c r="R1012" s="10"/>
    </row>
    <row r="1013" spans="13:18" x14ac:dyDescent="0.15">
      <c r="M1013" s="10" t="str">
        <f>IF(D1013="","",IF(OR(NOT(ISNA(VLOOKUP(LEFT(D1013,3),SADC_Prefixes!$A$1:$B$21,2,FALSE))),NOT(ISNA(VLOOKUP(LEFT(D1013,2),SADC_Prefixes!$A$1:$B$21,2,FALSE)))),IF(OR(E1013="30m",E1013="60m"),2,1),0))</f>
        <v/>
      </c>
      <c r="N1013" s="10" t="str">
        <f>IF(D1013="","",IF(AND(COUNTIFS($D$2:D1013,D1013,$E$2:E1013,E1013,$F$2:F1013,F1013)=1,M1013&gt;0),M1013,0))</f>
        <v/>
      </c>
      <c r="O1013" s="10"/>
      <c r="P1013" s="10"/>
      <c r="Q1013" s="10"/>
      <c r="R1013" s="10"/>
    </row>
    <row r="1014" spans="13:18" x14ac:dyDescent="0.15">
      <c r="M1014" s="10" t="str">
        <f>IF(D1014="","",IF(OR(NOT(ISNA(VLOOKUP(LEFT(D1014,3),SADC_Prefixes!$A$1:$B$21,2,FALSE))),NOT(ISNA(VLOOKUP(LEFT(D1014,2),SADC_Prefixes!$A$1:$B$21,2,FALSE)))),IF(OR(E1014="30m",E1014="60m"),2,1),0))</f>
        <v/>
      </c>
      <c r="N1014" s="10" t="str">
        <f>IF(D1014="","",IF(AND(COUNTIFS($D$2:D1014,D1014,$E$2:E1014,E1014,$F$2:F1014,F1014)=1,M1014&gt;0),M1014,0))</f>
        <v/>
      </c>
      <c r="O1014" s="10"/>
      <c r="P1014" s="10"/>
      <c r="Q1014" s="10"/>
      <c r="R1014" s="10"/>
    </row>
    <row r="1015" spans="13:18" x14ac:dyDescent="0.15">
      <c r="M1015" s="10" t="str">
        <f>IF(D1015="","",IF(OR(NOT(ISNA(VLOOKUP(LEFT(D1015,3),SADC_Prefixes!$A$1:$B$21,2,FALSE))),NOT(ISNA(VLOOKUP(LEFT(D1015,2),SADC_Prefixes!$A$1:$B$21,2,FALSE)))),IF(OR(E1015="30m",E1015="60m"),2,1),0))</f>
        <v/>
      </c>
      <c r="N1015" s="10" t="str">
        <f>IF(D1015="","",IF(AND(COUNTIFS($D$2:D1015,D1015,$E$2:E1015,E1015,$F$2:F1015,F1015)=1,M1015&gt;0),M1015,0))</f>
        <v/>
      </c>
      <c r="O1015" s="10"/>
      <c r="P1015" s="10"/>
      <c r="Q1015" s="10"/>
      <c r="R1015" s="10"/>
    </row>
    <row r="1016" spans="13:18" x14ac:dyDescent="0.15">
      <c r="M1016" s="10" t="str">
        <f>IF(D1016="","",IF(OR(NOT(ISNA(VLOOKUP(LEFT(D1016,3),SADC_Prefixes!$A$1:$B$21,2,FALSE))),NOT(ISNA(VLOOKUP(LEFT(D1016,2),SADC_Prefixes!$A$1:$B$21,2,FALSE)))),IF(OR(E1016="30m",E1016="60m"),2,1),0))</f>
        <v/>
      </c>
      <c r="N1016" s="10" t="str">
        <f>IF(D1016="","",IF(AND(COUNTIFS($D$2:D1016,D1016,$E$2:E1016,E1016,$F$2:F1016,F1016)=1,M1016&gt;0),M1016,0))</f>
        <v/>
      </c>
      <c r="O1016" s="10"/>
      <c r="P1016" s="10"/>
      <c r="Q1016" s="10"/>
      <c r="R1016" s="10"/>
    </row>
    <row r="1017" spans="13:18" x14ac:dyDescent="0.15">
      <c r="M1017" s="10" t="str">
        <f>IF(D1017="","",IF(OR(NOT(ISNA(VLOOKUP(LEFT(D1017,3),SADC_Prefixes!$A$1:$B$21,2,FALSE))),NOT(ISNA(VLOOKUP(LEFT(D1017,2),SADC_Prefixes!$A$1:$B$21,2,FALSE)))),IF(OR(E1017="30m",E1017="60m"),2,1),0))</f>
        <v/>
      </c>
      <c r="N1017" s="10" t="str">
        <f>IF(D1017="","",IF(AND(COUNTIFS($D$2:D1017,D1017,$E$2:E1017,E1017,$F$2:F1017,F1017)=1,M1017&gt;0),M1017,0))</f>
        <v/>
      </c>
      <c r="O1017" s="10"/>
      <c r="P1017" s="10"/>
      <c r="Q1017" s="10"/>
      <c r="R1017" s="10"/>
    </row>
    <row r="1018" spans="13:18" x14ac:dyDescent="0.15">
      <c r="M1018" s="10" t="str">
        <f>IF(D1018="","",IF(OR(NOT(ISNA(VLOOKUP(LEFT(D1018,3),SADC_Prefixes!$A$1:$B$21,2,FALSE))),NOT(ISNA(VLOOKUP(LEFT(D1018,2),SADC_Prefixes!$A$1:$B$21,2,FALSE)))),IF(OR(E1018="30m",E1018="60m"),2,1),0))</f>
        <v/>
      </c>
      <c r="N1018" s="10" t="str">
        <f>IF(D1018="","",IF(AND(COUNTIFS($D$2:D1018,D1018,$E$2:E1018,E1018,$F$2:F1018,F1018)=1,M1018&gt;0),M1018,0))</f>
        <v/>
      </c>
      <c r="O1018" s="10"/>
      <c r="P1018" s="10"/>
      <c r="Q1018" s="10"/>
      <c r="R1018" s="10"/>
    </row>
    <row r="1019" spans="13:18" x14ac:dyDescent="0.15">
      <c r="M1019" s="10" t="str">
        <f>IF(D1019="","",IF(OR(NOT(ISNA(VLOOKUP(LEFT(D1019,3),SADC_Prefixes!$A$1:$B$21,2,FALSE))),NOT(ISNA(VLOOKUP(LEFT(D1019,2),SADC_Prefixes!$A$1:$B$21,2,FALSE)))),IF(OR(E1019="30m",E1019="60m"),2,1),0))</f>
        <v/>
      </c>
      <c r="N1019" s="10" t="str">
        <f>IF(D1019="","",IF(AND(COUNTIFS($D$2:D1019,D1019,$E$2:E1019,E1019,$F$2:F1019,F1019)=1,M1019&gt;0),M1019,0))</f>
        <v/>
      </c>
      <c r="O1019" s="10"/>
      <c r="P1019" s="10"/>
      <c r="Q1019" s="10"/>
      <c r="R1019" s="10"/>
    </row>
    <row r="1020" spans="13:18" x14ac:dyDescent="0.15">
      <c r="M1020" s="10" t="str">
        <f>IF(D1020="","",IF(OR(NOT(ISNA(VLOOKUP(LEFT(D1020,3),SADC_Prefixes!$A$1:$B$21,2,FALSE))),NOT(ISNA(VLOOKUP(LEFT(D1020,2),SADC_Prefixes!$A$1:$B$21,2,FALSE)))),IF(OR(E1020="30m",E1020="60m"),2,1),0))</f>
        <v/>
      </c>
      <c r="N1020" s="10" t="str">
        <f>IF(D1020="","",IF(AND(COUNTIFS($D$2:D1020,D1020,$E$2:E1020,E1020,$F$2:F1020,F1020)=1,M1020&gt;0),M1020,0))</f>
        <v/>
      </c>
      <c r="O1020" s="10"/>
      <c r="P1020" s="10"/>
      <c r="Q1020" s="10"/>
      <c r="R1020" s="10"/>
    </row>
    <row r="1021" spans="13:18" x14ac:dyDescent="0.15">
      <c r="M1021" s="10" t="str">
        <f>IF(D1021="","",IF(OR(NOT(ISNA(VLOOKUP(LEFT(D1021,3),SADC_Prefixes!$A$1:$B$21,2,FALSE))),NOT(ISNA(VLOOKUP(LEFT(D1021,2),SADC_Prefixes!$A$1:$B$21,2,FALSE)))),IF(OR(E1021="30m",E1021="60m"),2,1),0))</f>
        <v/>
      </c>
      <c r="N1021" s="10" t="str">
        <f>IF(D1021="","",IF(AND(COUNTIFS($D$2:D1021,D1021,$E$2:E1021,E1021,$F$2:F1021,F1021)=1,M1021&gt;0),M1021,0))</f>
        <v/>
      </c>
      <c r="O1021" s="10"/>
      <c r="P1021" s="10"/>
      <c r="Q1021" s="10"/>
      <c r="R1021" s="10"/>
    </row>
    <row r="1022" spans="13:18" x14ac:dyDescent="0.15">
      <c r="M1022" s="10" t="str">
        <f>IF(D1022="","",IF(OR(NOT(ISNA(VLOOKUP(LEFT(D1022,3),SADC_Prefixes!$A$1:$B$21,2,FALSE))),NOT(ISNA(VLOOKUP(LEFT(D1022,2),SADC_Prefixes!$A$1:$B$21,2,FALSE)))),IF(OR(E1022="30m",E1022="60m"),2,1),0))</f>
        <v/>
      </c>
      <c r="N1022" s="10" t="str">
        <f>IF(D1022="","",IF(AND(COUNTIFS($D$2:D1022,D1022,$E$2:E1022,E1022,$F$2:F1022,F1022)=1,M1022&gt;0),M1022,0))</f>
        <v/>
      </c>
      <c r="O1022" s="10"/>
      <c r="P1022" s="10"/>
      <c r="Q1022" s="10"/>
      <c r="R1022" s="10"/>
    </row>
    <row r="1023" spans="13:18" x14ac:dyDescent="0.15">
      <c r="M1023" s="10" t="str">
        <f>IF(D1023="","",IF(OR(NOT(ISNA(VLOOKUP(LEFT(D1023,3),SADC_Prefixes!$A$1:$B$21,2,FALSE))),NOT(ISNA(VLOOKUP(LEFT(D1023,2),SADC_Prefixes!$A$1:$B$21,2,FALSE)))),IF(OR(E1023="30m",E1023="60m"),2,1),0))</f>
        <v/>
      </c>
      <c r="N1023" s="10" t="str">
        <f>IF(D1023="","",IF(AND(COUNTIFS($D$2:D1023,D1023,$E$2:E1023,E1023,$F$2:F1023,F1023)=1,M1023&gt;0),M1023,0))</f>
        <v/>
      </c>
      <c r="O1023" s="10"/>
      <c r="P1023" s="10"/>
      <c r="Q1023" s="10"/>
      <c r="R1023" s="10"/>
    </row>
    <row r="1024" spans="13:18" x14ac:dyDescent="0.15">
      <c r="M1024" s="10" t="str">
        <f>IF(D1024="","",IF(OR(NOT(ISNA(VLOOKUP(LEFT(D1024,3),SADC_Prefixes!$A$1:$B$21,2,FALSE))),NOT(ISNA(VLOOKUP(LEFT(D1024,2),SADC_Prefixes!$A$1:$B$21,2,FALSE)))),IF(OR(E1024="30m",E1024="60m"),2,1),0))</f>
        <v/>
      </c>
      <c r="N1024" s="10" t="str">
        <f>IF(D1024="","",IF(AND(COUNTIFS($D$2:D1024,D1024,$E$2:E1024,E1024,$F$2:F1024,F1024)=1,M1024&gt;0),M1024,0))</f>
        <v/>
      </c>
      <c r="O1024" s="10"/>
      <c r="P1024" s="10"/>
      <c r="Q1024" s="10"/>
      <c r="R1024" s="10"/>
    </row>
    <row r="1025" spans="13:18" x14ac:dyDescent="0.15">
      <c r="M1025" s="10" t="str">
        <f>IF(D1025="","",IF(OR(NOT(ISNA(VLOOKUP(LEFT(D1025,3),SADC_Prefixes!$A$1:$B$21,2,FALSE))),NOT(ISNA(VLOOKUP(LEFT(D1025,2),SADC_Prefixes!$A$1:$B$21,2,FALSE)))),IF(OR(E1025="30m",E1025="60m"),2,1),0))</f>
        <v/>
      </c>
      <c r="N1025" s="10" t="str">
        <f>IF(D1025="","",IF(AND(COUNTIFS($D$2:D1025,D1025,$E$2:E1025,E1025,$F$2:F1025,F1025)=1,M1025&gt;0),M1025,0))</f>
        <v/>
      </c>
      <c r="O1025" s="10"/>
      <c r="P1025" s="10"/>
      <c r="Q1025" s="10"/>
      <c r="R1025" s="10"/>
    </row>
    <row r="1026" spans="13:18" x14ac:dyDescent="0.15">
      <c r="M1026" s="10" t="str">
        <f>IF(D1026="","",IF(OR(NOT(ISNA(VLOOKUP(LEFT(D1026,3),SADC_Prefixes!$A$1:$B$21,2,FALSE))),NOT(ISNA(VLOOKUP(LEFT(D1026,2),SADC_Prefixes!$A$1:$B$21,2,FALSE)))),IF(OR(E1026="30m",E1026="60m"),2,1),0))</f>
        <v/>
      </c>
      <c r="N1026" s="10" t="str">
        <f>IF(D1026="","",IF(AND(COUNTIFS($D$2:D1026,D1026,$E$2:E1026,E1026,$F$2:F1026,F1026)=1,M1026&gt;0),M1026,0))</f>
        <v/>
      </c>
      <c r="O1026" s="10"/>
      <c r="P1026" s="10"/>
      <c r="Q1026" s="10"/>
      <c r="R1026" s="10"/>
    </row>
    <row r="1027" spans="13:18" x14ac:dyDescent="0.15">
      <c r="M1027" s="10" t="str">
        <f>IF(D1027="","",IF(OR(NOT(ISNA(VLOOKUP(LEFT(D1027,3),SADC_Prefixes!$A$1:$B$21,2,FALSE))),NOT(ISNA(VLOOKUP(LEFT(D1027,2),SADC_Prefixes!$A$1:$B$21,2,FALSE)))),IF(OR(E1027="30m",E1027="60m"),2,1),0))</f>
        <v/>
      </c>
      <c r="N1027" s="10" t="str">
        <f>IF(D1027="","",IF(AND(COUNTIFS($D$2:D1027,D1027,$E$2:E1027,E1027,$F$2:F1027,F1027)=1,M1027&gt;0),M1027,0))</f>
        <v/>
      </c>
      <c r="O1027" s="10"/>
      <c r="P1027" s="10"/>
      <c r="Q1027" s="10"/>
      <c r="R1027" s="10"/>
    </row>
    <row r="1028" spans="13:18" x14ac:dyDescent="0.15">
      <c r="M1028" s="10" t="str">
        <f>IF(D1028="","",IF(OR(NOT(ISNA(VLOOKUP(LEFT(D1028,3),SADC_Prefixes!$A$1:$B$21,2,FALSE))),NOT(ISNA(VLOOKUP(LEFT(D1028,2),SADC_Prefixes!$A$1:$B$21,2,FALSE)))),IF(OR(E1028="30m",E1028="60m"),2,1),0))</f>
        <v/>
      </c>
      <c r="N1028" s="10" t="str">
        <f>IF(D1028="","",IF(AND(COUNTIFS($D$2:D1028,D1028,$E$2:E1028,E1028,$F$2:F1028,F1028)=1,M1028&gt;0),M1028,0))</f>
        <v/>
      </c>
      <c r="O1028" s="10"/>
      <c r="P1028" s="10"/>
      <c r="Q1028" s="10"/>
      <c r="R1028" s="10"/>
    </row>
    <row r="1029" spans="13:18" x14ac:dyDescent="0.15">
      <c r="M1029" s="10" t="str">
        <f>IF(D1029="","",IF(OR(NOT(ISNA(VLOOKUP(LEFT(D1029,3),SADC_Prefixes!$A$1:$B$21,2,FALSE))),NOT(ISNA(VLOOKUP(LEFT(D1029,2),SADC_Prefixes!$A$1:$B$21,2,FALSE)))),IF(OR(E1029="30m",E1029="60m"),2,1),0))</f>
        <v/>
      </c>
      <c r="N1029" s="10" t="str">
        <f>IF(D1029="","",IF(AND(COUNTIFS($D$2:D1029,D1029,$E$2:E1029,E1029,$F$2:F1029,F1029)=1,M1029&gt;0),M1029,0))</f>
        <v/>
      </c>
      <c r="O1029" s="10"/>
      <c r="P1029" s="10"/>
      <c r="Q1029" s="10"/>
      <c r="R1029" s="10"/>
    </row>
    <row r="1030" spans="13:18" x14ac:dyDescent="0.15">
      <c r="M1030" s="10" t="str">
        <f>IF(D1030="","",IF(OR(NOT(ISNA(VLOOKUP(LEFT(D1030,3),SADC_Prefixes!$A$1:$B$21,2,FALSE))),NOT(ISNA(VLOOKUP(LEFT(D1030,2),SADC_Prefixes!$A$1:$B$21,2,FALSE)))),IF(OR(E1030="30m",E1030="60m"),2,1),0))</f>
        <v/>
      </c>
      <c r="N1030" s="10" t="str">
        <f>IF(D1030="","",IF(AND(COUNTIFS($D$2:D1030,D1030,$E$2:E1030,E1030,$F$2:F1030,F1030)=1,M1030&gt;0),M1030,0))</f>
        <v/>
      </c>
      <c r="O1030" s="10"/>
      <c r="P1030" s="10"/>
      <c r="Q1030" s="10"/>
      <c r="R1030" s="10"/>
    </row>
    <row r="1031" spans="13:18" x14ac:dyDescent="0.15">
      <c r="M1031" s="10" t="str">
        <f>IF(D1031="","",IF(OR(NOT(ISNA(VLOOKUP(LEFT(D1031,3),SADC_Prefixes!$A$1:$B$21,2,FALSE))),NOT(ISNA(VLOOKUP(LEFT(D1031,2),SADC_Prefixes!$A$1:$B$21,2,FALSE)))),IF(OR(E1031="30m",E1031="60m"),2,1),0))</f>
        <v/>
      </c>
      <c r="N1031" s="10" t="str">
        <f>IF(D1031="","",IF(AND(COUNTIFS($D$2:D1031,D1031,$E$2:E1031,E1031,$F$2:F1031,F1031)=1,M1031&gt;0),M1031,0))</f>
        <v/>
      </c>
      <c r="O1031" s="10"/>
      <c r="P1031" s="10"/>
      <c r="Q1031" s="10"/>
      <c r="R1031" s="10"/>
    </row>
    <row r="1032" spans="13:18" x14ac:dyDescent="0.15">
      <c r="M1032" s="10" t="str">
        <f>IF(D1032="","",IF(OR(NOT(ISNA(VLOOKUP(LEFT(D1032,3),SADC_Prefixes!$A$1:$B$21,2,FALSE))),NOT(ISNA(VLOOKUP(LEFT(D1032,2),SADC_Prefixes!$A$1:$B$21,2,FALSE)))),IF(OR(E1032="30m",E1032="60m"),2,1),0))</f>
        <v/>
      </c>
      <c r="N1032" s="10" t="str">
        <f>IF(D1032="","",IF(AND(COUNTIFS($D$2:D1032,D1032,$E$2:E1032,E1032,$F$2:F1032,F1032)=1,M1032&gt;0),M1032,0))</f>
        <v/>
      </c>
      <c r="O1032" s="10"/>
      <c r="P1032" s="10"/>
      <c r="Q1032" s="10"/>
      <c r="R1032" s="10"/>
    </row>
    <row r="1033" spans="13:18" x14ac:dyDescent="0.15">
      <c r="M1033" s="10" t="str">
        <f>IF(D1033="","",IF(OR(NOT(ISNA(VLOOKUP(LEFT(D1033,3),SADC_Prefixes!$A$1:$B$21,2,FALSE))),NOT(ISNA(VLOOKUP(LEFT(D1033,2),SADC_Prefixes!$A$1:$B$21,2,FALSE)))),IF(OR(E1033="30m",E1033="60m"),2,1),0))</f>
        <v/>
      </c>
      <c r="N1033" s="10" t="str">
        <f>IF(D1033="","",IF(AND(COUNTIFS($D$2:D1033,D1033,$E$2:E1033,E1033,$F$2:F1033,F1033)=1,M1033&gt;0),M1033,0))</f>
        <v/>
      </c>
      <c r="O1033" s="10"/>
      <c r="P1033" s="10"/>
      <c r="Q1033" s="10"/>
      <c r="R1033" s="10"/>
    </row>
    <row r="1034" spans="13:18" x14ac:dyDescent="0.15">
      <c r="M1034" s="10" t="str">
        <f>IF(D1034="","",IF(OR(NOT(ISNA(VLOOKUP(LEFT(D1034,3),SADC_Prefixes!$A$1:$B$21,2,FALSE))),NOT(ISNA(VLOOKUP(LEFT(D1034,2),SADC_Prefixes!$A$1:$B$21,2,FALSE)))),IF(OR(E1034="30m",E1034="60m"),2,1),0))</f>
        <v/>
      </c>
      <c r="N1034" s="10" t="str">
        <f>IF(D1034="","",IF(AND(COUNTIFS($D$2:D1034,D1034,$E$2:E1034,E1034,$F$2:F1034,F1034)=1,M1034&gt;0),M1034,0))</f>
        <v/>
      </c>
      <c r="O1034" s="10"/>
      <c r="P1034" s="10"/>
      <c r="Q1034" s="10"/>
      <c r="R1034" s="10"/>
    </row>
    <row r="1035" spans="13:18" x14ac:dyDescent="0.15">
      <c r="M1035" s="10" t="str">
        <f>IF(D1035="","",IF(OR(NOT(ISNA(VLOOKUP(LEFT(D1035,3),SADC_Prefixes!$A$1:$B$21,2,FALSE))),NOT(ISNA(VLOOKUP(LEFT(D1035,2),SADC_Prefixes!$A$1:$B$21,2,FALSE)))),IF(OR(E1035="30m",E1035="60m"),2,1),0))</f>
        <v/>
      </c>
      <c r="N1035" s="10" t="str">
        <f>IF(D1035="","",IF(AND(COUNTIFS($D$2:D1035,D1035,$E$2:E1035,E1035,$F$2:F1035,F1035)=1,M1035&gt;0),M1035,0))</f>
        <v/>
      </c>
      <c r="O1035" s="10"/>
      <c r="P1035" s="10"/>
      <c r="Q1035" s="10"/>
      <c r="R1035" s="10"/>
    </row>
    <row r="1036" spans="13:18" x14ac:dyDescent="0.15">
      <c r="M1036" s="10" t="str">
        <f>IF(D1036="","",IF(OR(NOT(ISNA(VLOOKUP(LEFT(D1036,3),SADC_Prefixes!$A$1:$B$21,2,FALSE))),NOT(ISNA(VLOOKUP(LEFT(D1036,2),SADC_Prefixes!$A$1:$B$21,2,FALSE)))),IF(OR(E1036="30m",E1036="60m"),2,1),0))</f>
        <v/>
      </c>
      <c r="N1036" s="10" t="str">
        <f>IF(D1036="","",IF(AND(COUNTIFS($D$2:D1036,D1036,$E$2:E1036,E1036,$F$2:F1036,F1036)=1,M1036&gt;0),M1036,0))</f>
        <v/>
      </c>
      <c r="O1036" s="10"/>
      <c r="P1036" s="10"/>
      <c r="Q1036" s="10"/>
      <c r="R1036" s="10"/>
    </row>
    <row r="1037" spans="13:18" x14ac:dyDescent="0.15">
      <c r="M1037" s="10" t="str">
        <f>IF(D1037="","",IF(OR(NOT(ISNA(VLOOKUP(LEFT(D1037,3),SADC_Prefixes!$A$1:$B$21,2,FALSE))),NOT(ISNA(VLOOKUP(LEFT(D1037,2),SADC_Prefixes!$A$1:$B$21,2,FALSE)))),IF(OR(E1037="30m",E1037="60m"),2,1),0))</f>
        <v/>
      </c>
      <c r="N1037" s="10" t="str">
        <f>IF(D1037="","",IF(AND(COUNTIFS($D$2:D1037,D1037,$E$2:E1037,E1037,$F$2:F1037,F1037)=1,M1037&gt;0),M1037,0))</f>
        <v/>
      </c>
      <c r="O1037" s="10"/>
      <c r="P1037" s="10"/>
      <c r="Q1037" s="10"/>
      <c r="R1037" s="10"/>
    </row>
    <row r="1038" spans="13:18" x14ac:dyDescent="0.15">
      <c r="M1038" s="10" t="str">
        <f>IF(D1038="","",IF(OR(NOT(ISNA(VLOOKUP(LEFT(D1038,3),SADC_Prefixes!$A$1:$B$21,2,FALSE))),NOT(ISNA(VLOOKUP(LEFT(D1038,2),SADC_Prefixes!$A$1:$B$21,2,FALSE)))),IF(OR(E1038="30m",E1038="60m"),2,1),0))</f>
        <v/>
      </c>
      <c r="N1038" s="10" t="str">
        <f>IF(D1038="","",IF(AND(COUNTIFS($D$2:D1038,D1038,$E$2:E1038,E1038,$F$2:F1038,F1038)=1,M1038&gt;0),M1038,0))</f>
        <v/>
      </c>
      <c r="O1038" s="10"/>
      <c r="P1038" s="10"/>
      <c r="Q1038" s="10"/>
      <c r="R1038" s="10"/>
    </row>
    <row r="1039" spans="13:18" x14ac:dyDescent="0.15">
      <c r="M1039" s="10" t="str">
        <f>IF(D1039="","",IF(OR(NOT(ISNA(VLOOKUP(LEFT(D1039,3),SADC_Prefixes!$A$1:$B$21,2,FALSE))),NOT(ISNA(VLOOKUP(LEFT(D1039,2),SADC_Prefixes!$A$1:$B$21,2,FALSE)))),IF(OR(E1039="30m",E1039="60m"),2,1),0))</f>
        <v/>
      </c>
      <c r="N1039" s="10" t="str">
        <f>IF(D1039="","",IF(AND(COUNTIFS($D$2:D1039,D1039,$E$2:E1039,E1039,$F$2:F1039,F1039)=1,M1039&gt;0),M1039,0))</f>
        <v/>
      </c>
      <c r="O1039" s="10"/>
      <c r="P1039" s="10"/>
      <c r="Q1039" s="10"/>
      <c r="R1039" s="10"/>
    </row>
    <row r="1040" spans="13:18" x14ac:dyDescent="0.15">
      <c r="M1040" s="10" t="str">
        <f>IF(D1040="","",IF(OR(NOT(ISNA(VLOOKUP(LEFT(D1040,3),SADC_Prefixes!$A$1:$B$21,2,FALSE))),NOT(ISNA(VLOOKUP(LEFT(D1040,2),SADC_Prefixes!$A$1:$B$21,2,FALSE)))),IF(OR(E1040="30m",E1040="60m"),2,1),0))</f>
        <v/>
      </c>
      <c r="N1040" s="10" t="str">
        <f>IF(D1040="","",IF(AND(COUNTIFS($D$2:D1040,D1040,$E$2:E1040,E1040,$F$2:F1040,F1040)=1,M1040&gt;0),M1040,0))</f>
        <v/>
      </c>
      <c r="O1040" s="10"/>
      <c r="P1040" s="10"/>
      <c r="Q1040" s="10"/>
      <c r="R1040" s="10"/>
    </row>
    <row r="1041" spans="13:18" x14ac:dyDescent="0.15">
      <c r="M1041" s="10" t="str">
        <f>IF(D1041="","",IF(OR(NOT(ISNA(VLOOKUP(LEFT(D1041,3),SADC_Prefixes!$A$1:$B$21,2,FALSE))),NOT(ISNA(VLOOKUP(LEFT(D1041,2),SADC_Prefixes!$A$1:$B$21,2,FALSE)))),IF(OR(E1041="30m",E1041="60m"),2,1),0))</f>
        <v/>
      </c>
      <c r="N1041" s="10" t="str">
        <f>IF(D1041="","",IF(AND(COUNTIFS($D$2:D1041,D1041,$E$2:E1041,E1041,$F$2:F1041,F1041)=1,M1041&gt;0),M1041,0))</f>
        <v/>
      </c>
      <c r="O1041" s="10"/>
      <c r="P1041" s="10"/>
      <c r="Q1041" s="10"/>
      <c r="R1041" s="10"/>
    </row>
    <row r="1042" spans="13:18" x14ac:dyDescent="0.15">
      <c r="M1042" s="10" t="str">
        <f>IF(D1042="","",IF(OR(NOT(ISNA(VLOOKUP(LEFT(D1042,3),SADC_Prefixes!$A$1:$B$21,2,FALSE))),NOT(ISNA(VLOOKUP(LEFT(D1042,2),SADC_Prefixes!$A$1:$B$21,2,FALSE)))),IF(OR(E1042="30m",E1042="60m"),2,1),0))</f>
        <v/>
      </c>
      <c r="N1042" s="10" t="str">
        <f>IF(D1042="","",IF(AND(COUNTIFS($D$2:D1042,D1042,$E$2:E1042,E1042,$F$2:F1042,F1042)=1,M1042&gt;0),M1042,0))</f>
        <v/>
      </c>
      <c r="O1042" s="10"/>
      <c r="P1042" s="10"/>
      <c r="Q1042" s="10"/>
      <c r="R1042" s="10"/>
    </row>
    <row r="1043" spans="13:18" x14ac:dyDescent="0.15">
      <c r="M1043" s="10" t="str">
        <f>IF(D1043="","",IF(OR(NOT(ISNA(VLOOKUP(LEFT(D1043,3),SADC_Prefixes!$A$1:$B$21,2,FALSE))),NOT(ISNA(VLOOKUP(LEFT(D1043,2),SADC_Prefixes!$A$1:$B$21,2,FALSE)))),IF(OR(E1043="30m",E1043="60m"),2,1),0))</f>
        <v/>
      </c>
      <c r="N1043" s="10" t="str">
        <f>IF(D1043="","",IF(AND(COUNTIFS($D$2:D1043,D1043,$E$2:E1043,E1043,$F$2:F1043,F1043)=1,M1043&gt;0),M1043,0))</f>
        <v/>
      </c>
      <c r="O1043" s="10"/>
      <c r="P1043" s="10"/>
      <c r="Q1043" s="10"/>
      <c r="R1043" s="10"/>
    </row>
    <row r="1044" spans="13:18" x14ac:dyDescent="0.15">
      <c r="M1044" s="10" t="str">
        <f>IF(D1044="","",IF(OR(NOT(ISNA(VLOOKUP(LEFT(D1044,3),SADC_Prefixes!$A$1:$B$21,2,FALSE))),NOT(ISNA(VLOOKUP(LEFT(D1044,2),SADC_Prefixes!$A$1:$B$21,2,FALSE)))),IF(OR(E1044="30m",E1044="60m"),2,1),0))</f>
        <v/>
      </c>
      <c r="N1044" s="10" t="str">
        <f>IF(D1044="","",IF(AND(COUNTIFS($D$2:D1044,D1044,$E$2:E1044,E1044,$F$2:F1044,F1044)=1,M1044&gt;0),M1044,0))</f>
        <v/>
      </c>
      <c r="O1044" s="10"/>
      <c r="P1044" s="10"/>
      <c r="Q1044" s="10"/>
      <c r="R1044" s="10"/>
    </row>
    <row r="1045" spans="13:18" x14ac:dyDescent="0.15">
      <c r="M1045" s="10" t="str">
        <f>IF(D1045="","",IF(OR(NOT(ISNA(VLOOKUP(LEFT(D1045,3),SADC_Prefixes!$A$1:$B$21,2,FALSE))),NOT(ISNA(VLOOKUP(LEFT(D1045,2),SADC_Prefixes!$A$1:$B$21,2,FALSE)))),IF(OR(E1045="30m",E1045="60m"),2,1),0))</f>
        <v/>
      </c>
      <c r="N1045" s="10" t="str">
        <f>IF(D1045="","",IF(AND(COUNTIFS($D$2:D1045,D1045,$E$2:E1045,E1045,$F$2:F1045,F1045)=1,M1045&gt;0),M1045,0))</f>
        <v/>
      </c>
      <c r="O1045" s="10"/>
      <c r="P1045" s="10"/>
      <c r="Q1045" s="10"/>
      <c r="R1045" s="10"/>
    </row>
    <row r="1046" spans="13:18" x14ac:dyDescent="0.15">
      <c r="M1046" s="10" t="str">
        <f>IF(D1046="","",IF(OR(NOT(ISNA(VLOOKUP(LEFT(D1046,3),SADC_Prefixes!$A$1:$B$21,2,FALSE))),NOT(ISNA(VLOOKUP(LEFT(D1046,2),SADC_Prefixes!$A$1:$B$21,2,FALSE)))),IF(OR(E1046="30m",E1046="60m"),2,1),0))</f>
        <v/>
      </c>
      <c r="N1046" s="10" t="str">
        <f>IF(D1046="","",IF(AND(COUNTIFS($D$2:D1046,D1046,$E$2:E1046,E1046,$F$2:F1046,F1046)=1,M1046&gt;0),M1046,0))</f>
        <v/>
      </c>
      <c r="O1046" s="10"/>
      <c r="P1046" s="10"/>
      <c r="Q1046" s="10"/>
      <c r="R1046" s="10"/>
    </row>
    <row r="1047" spans="13:18" x14ac:dyDescent="0.15">
      <c r="M1047" s="10" t="str">
        <f>IF(D1047="","",IF(OR(NOT(ISNA(VLOOKUP(LEFT(D1047,3),SADC_Prefixes!$A$1:$B$21,2,FALSE))),NOT(ISNA(VLOOKUP(LEFT(D1047,2),SADC_Prefixes!$A$1:$B$21,2,FALSE)))),IF(OR(E1047="30m",E1047="60m"),2,1),0))</f>
        <v/>
      </c>
      <c r="N1047" s="10" t="str">
        <f>IF(D1047="","",IF(AND(COUNTIFS($D$2:D1047,D1047,$E$2:E1047,E1047,$F$2:F1047,F1047)=1,M1047&gt;0),M1047,0))</f>
        <v/>
      </c>
      <c r="O1047" s="10"/>
      <c r="P1047" s="10"/>
      <c r="Q1047" s="10"/>
      <c r="R1047" s="10"/>
    </row>
    <row r="1048" spans="13:18" x14ac:dyDescent="0.15">
      <c r="M1048" s="10" t="str">
        <f>IF(D1048="","",IF(OR(NOT(ISNA(VLOOKUP(LEFT(D1048,3),SADC_Prefixes!$A$1:$B$21,2,FALSE))),NOT(ISNA(VLOOKUP(LEFT(D1048,2),SADC_Prefixes!$A$1:$B$21,2,FALSE)))),IF(OR(E1048="30m",E1048="60m"),2,1),0))</f>
        <v/>
      </c>
      <c r="N1048" s="10" t="str">
        <f>IF(D1048="","",IF(AND(COUNTIFS($D$2:D1048,D1048,$E$2:E1048,E1048,$F$2:F1048,F1048)=1,M1048&gt;0),M1048,0))</f>
        <v/>
      </c>
      <c r="O1048" s="10"/>
      <c r="P1048" s="10"/>
      <c r="Q1048" s="10"/>
      <c r="R1048" s="10"/>
    </row>
    <row r="1049" spans="13:18" x14ac:dyDescent="0.15">
      <c r="M1049" s="10" t="str">
        <f>IF(D1049="","",IF(OR(NOT(ISNA(VLOOKUP(LEFT(D1049,3),SADC_Prefixes!$A$1:$B$21,2,FALSE))),NOT(ISNA(VLOOKUP(LEFT(D1049,2),SADC_Prefixes!$A$1:$B$21,2,FALSE)))),IF(OR(E1049="30m",E1049="60m"),2,1),0))</f>
        <v/>
      </c>
      <c r="N1049" s="10" t="str">
        <f>IF(D1049="","",IF(AND(COUNTIFS($D$2:D1049,D1049,$E$2:E1049,E1049,$F$2:F1049,F1049)=1,M1049&gt;0),M1049,0))</f>
        <v/>
      </c>
      <c r="O1049" s="10"/>
      <c r="P1049" s="10"/>
      <c r="Q1049" s="10"/>
      <c r="R1049" s="10"/>
    </row>
    <row r="1050" spans="13:18" x14ac:dyDescent="0.15">
      <c r="M1050" s="10" t="str">
        <f>IF(D1050="","",IF(OR(NOT(ISNA(VLOOKUP(LEFT(D1050,3),SADC_Prefixes!$A$1:$B$21,2,FALSE))),NOT(ISNA(VLOOKUP(LEFT(D1050,2),SADC_Prefixes!$A$1:$B$21,2,FALSE)))),IF(OR(E1050="30m",E1050="60m"),2,1),0))</f>
        <v/>
      </c>
      <c r="N1050" s="10" t="str">
        <f>IF(D1050="","",IF(AND(COUNTIFS($D$2:D1050,D1050,$E$2:E1050,E1050,$F$2:F1050,F1050)=1,M1050&gt;0),M1050,0))</f>
        <v/>
      </c>
      <c r="O1050" s="10"/>
      <c r="P1050" s="10"/>
      <c r="Q1050" s="10"/>
      <c r="R1050" s="10"/>
    </row>
    <row r="1051" spans="13:18" x14ac:dyDescent="0.15">
      <c r="M1051" s="10" t="str">
        <f>IF(D1051="","",IF(OR(NOT(ISNA(VLOOKUP(LEFT(D1051,3),SADC_Prefixes!$A$1:$B$21,2,FALSE))),NOT(ISNA(VLOOKUP(LEFT(D1051,2),SADC_Prefixes!$A$1:$B$21,2,FALSE)))),IF(OR(E1051="30m",E1051="60m"),2,1),0))</f>
        <v/>
      </c>
      <c r="N1051" s="10" t="str">
        <f>IF(D1051="","",IF(AND(COUNTIFS($D$2:D1051,D1051,$E$2:E1051,E1051,$F$2:F1051,F1051)=1,M1051&gt;0),M1051,0))</f>
        <v/>
      </c>
      <c r="O1051" s="10"/>
      <c r="P1051" s="10"/>
      <c r="Q1051" s="10"/>
      <c r="R1051" s="10"/>
    </row>
    <row r="1052" spans="13:18" x14ac:dyDescent="0.15">
      <c r="M1052" s="10" t="str">
        <f>IF(D1052="","",IF(OR(NOT(ISNA(VLOOKUP(LEFT(D1052,3),SADC_Prefixes!$A$1:$B$21,2,FALSE))),NOT(ISNA(VLOOKUP(LEFT(D1052,2),SADC_Prefixes!$A$1:$B$21,2,FALSE)))),IF(OR(E1052="30m",E1052="60m"),2,1),0))</f>
        <v/>
      </c>
      <c r="N1052" s="10" t="str">
        <f>IF(D1052="","",IF(AND(COUNTIFS($D$2:D1052,D1052,$E$2:E1052,E1052,$F$2:F1052,F1052)=1,M1052&gt;0),M1052,0))</f>
        <v/>
      </c>
      <c r="O1052" s="10"/>
      <c r="P1052" s="10"/>
      <c r="Q1052" s="10"/>
      <c r="R1052" s="10"/>
    </row>
    <row r="1053" spans="13:18" x14ac:dyDescent="0.15">
      <c r="M1053" s="10" t="str">
        <f>IF(D1053="","",IF(OR(NOT(ISNA(VLOOKUP(LEFT(D1053,3),SADC_Prefixes!$A$1:$B$21,2,FALSE))),NOT(ISNA(VLOOKUP(LEFT(D1053,2),SADC_Prefixes!$A$1:$B$21,2,FALSE)))),IF(OR(E1053="30m",E1053="60m"),2,1),0))</f>
        <v/>
      </c>
      <c r="N1053" s="10" t="str">
        <f>IF(D1053="","",IF(AND(COUNTIFS($D$2:D1053,D1053,$E$2:E1053,E1053,$F$2:F1053,F1053)=1,M1053&gt;0),M1053,0))</f>
        <v/>
      </c>
      <c r="O1053" s="10"/>
      <c r="P1053" s="10"/>
      <c r="Q1053" s="10"/>
      <c r="R1053" s="10"/>
    </row>
    <row r="1054" spans="13:18" x14ac:dyDescent="0.15">
      <c r="M1054" s="10" t="str">
        <f>IF(D1054="","",IF(OR(NOT(ISNA(VLOOKUP(LEFT(D1054,3),SADC_Prefixes!$A$1:$B$21,2,FALSE))),NOT(ISNA(VLOOKUP(LEFT(D1054,2),SADC_Prefixes!$A$1:$B$21,2,FALSE)))),IF(OR(E1054="30m",E1054="60m"),2,1),0))</f>
        <v/>
      </c>
      <c r="N1054" s="10" t="str">
        <f>IF(D1054="","",IF(AND(COUNTIFS($D$2:D1054,D1054,$E$2:E1054,E1054,$F$2:F1054,F1054)=1,M1054&gt;0),M1054,0))</f>
        <v/>
      </c>
      <c r="O1054" s="10"/>
      <c r="P1054" s="10"/>
      <c r="Q1054" s="10"/>
      <c r="R1054" s="10"/>
    </row>
    <row r="1055" spans="13:18" x14ac:dyDescent="0.15">
      <c r="M1055" s="10" t="str">
        <f>IF(D1055="","",IF(OR(NOT(ISNA(VLOOKUP(LEFT(D1055,3),SADC_Prefixes!$A$1:$B$21,2,FALSE))),NOT(ISNA(VLOOKUP(LEFT(D1055,2),SADC_Prefixes!$A$1:$B$21,2,FALSE)))),IF(OR(E1055="30m",E1055="60m"),2,1),0))</f>
        <v/>
      </c>
      <c r="N1055" s="10" t="str">
        <f>IF(D1055="","",IF(AND(COUNTIFS($D$2:D1055,D1055,$E$2:E1055,E1055,$F$2:F1055,F1055)=1,M1055&gt;0),M1055,0))</f>
        <v/>
      </c>
      <c r="O1055" s="10"/>
      <c r="P1055" s="10"/>
      <c r="Q1055" s="10"/>
      <c r="R1055" s="10"/>
    </row>
    <row r="1056" spans="13:18" x14ac:dyDescent="0.15">
      <c r="M1056" s="10" t="str">
        <f>IF(D1056="","",IF(OR(NOT(ISNA(VLOOKUP(LEFT(D1056,3),SADC_Prefixes!$A$1:$B$21,2,FALSE))),NOT(ISNA(VLOOKUP(LEFT(D1056,2),SADC_Prefixes!$A$1:$B$21,2,FALSE)))),IF(OR(E1056="30m",E1056="60m"),2,1),0))</f>
        <v/>
      </c>
      <c r="N1056" s="10" t="str">
        <f>IF(D1056="","",IF(AND(COUNTIFS($D$2:D1056,D1056,$E$2:E1056,E1056,$F$2:F1056,F1056)=1,M1056&gt;0),M1056,0))</f>
        <v/>
      </c>
      <c r="O1056" s="10"/>
      <c r="P1056" s="10"/>
      <c r="Q1056" s="10"/>
      <c r="R1056" s="10"/>
    </row>
    <row r="1057" spans="13:18" x14ac:dyDescent="0.15">
      <c r="M1057" s="10" t="str">
        <f>IF(D1057="","",IF(OR(NOT(ISNA(VLOOKUP(LEFT(D1057,3),SADC_Prefixes!$A$1:$B$21,2,FALSE))),NOT(ISNA(VLOOKUP(LEFT(D1057,2),SADC_Prefixes!$A$1:$B$21,2,FALSE)))),IF(OR(E1057="30m",E1057="60m"),2,1),0))</f>
        <v/>
      </c>
      <c r="N1057" s="10" t="str">
        <f>IF(D1057="","",IF(AND(COUNTIFS($D$2:D1057,D1057,$E$2:E1057,E1057,$F$2:F1057,F1057)=1,M1057&gt;0),M1057,0))</f>
        <v/>
      </c>
      <c r="O1057" s="10"/>
      <c r="P1057" s="10"/>
      <c r="Q1057" s="10"/>
      <c r="R1057" s="10"/>
    </row>
    <row r="1058" spans="13:18" x14ac:dyDescent="0.15">
      <c r="M1058" s="10" t="str">
        <f>IF(D1058="","",IF(OR(NOT(ISNA(VLOOKUP(LEFT(D1058,3),SADC_Prefixes!$A$1:$B$21,2,FALSE))),NOT(ISNA(VLOOKUP(LEFT(D1058,2),SADC_Prefixes!$A$1:$B$21,2,FALSE)))),IF(OR(E1058="30m",E1058="60m"),2,1),0))</f>
        <v/>
      </c>
      <c r="N1058" s="10" t="str">
        <f>IF(D1058="","",IF(AND(COUNTIFS($D$2:D1058,D1058,$E$2:E1058,E1058,$F$2:F1058,F1058)=1,M1058&gt;0),M1058,0))</f>
        <v/>
      </c>
      <c r="O1058" s="10"/>
      <c r="P1058" s="10"/>
      <c r="Q1058" s="10"/>
      <c r="R1058" s="10"/>
    </row>
    <row r="1059" spans="13:18" x14ac:dyDescent="0.15">
      <c r="M1059" s="10" t="str">
        <f>IF(D1059="","",IF(OR(NOT(ISNA(VLOOKUP(LEFT(D1059,3),SADC_Prefixes!$A$1:$B$21,2,FALSE))),NOT(ISNA(VLOOKUP(LEFT(D1059,2),SADC_Prefixes!$A$1:$B$21,2,FALSE)))),IF(OR(E1059="30m",E1059="60m"),2,1),0))</f>
        <v/>
      </c>
      <c r="N1059" s="10" t="str">
        <f>IF(D1059="","",IF(AND(COUNTIFS($D$2:D1059,D1059,$E$2:E1059,E1059,$F$2:F1059,F1059)=1,M1059&gt;0),M1059,0))</f>
        <v/>
      </c>
      <c r="O1059" s="10"/>
      <c r="P1059" s="10"/>
      <c r="Q1059" s="10"/>
      <c r="R1059" s="10"/>
    </row>
    <row r="1060" spans="13:18" x14ac:dyDescent="0.15">
      <c r="M1060" s="10" t="str">
        <f>IF(D1060="","",IF(OR(NOT(ISNA(VLOOKUP(LEFT(D1060,3),SADC_Prefixes!$A$1:$B$21,2,FALSE))),NOT(ISNA(VLOOKUP(LEFT(D1060,2),SADC_Prefixes!$A$1:$B$21,2,FALSE)))),IF(OR(E1060="30m",E1060="60m"),2,1),0))</f>
        <v/>
      </c>
      <c r="N1060" s="10" t="str">
        <f>IF(D1060="","",IF(AND(COUNTIFS($D$2:D1060,D1060,$E$2:E1060,E1060,$F$2:F1060,F1060)=1,M1060&gt;0),M1060,0))</f>
        <v/>
      </c>
      <c r="O1060" s="10"/>
      <c r="P1060" s="10"/>
      <c r="Q1060" s="10"/>
      <c r="R1060" s="10"/>
    </row>
    <row r="1061" spans="13:18" x14ac:dyDescent="0.15">
      <c r="M1061" s="10" t="str">
        <f>IF(D1061="","",IF(OR(NOT(ISNA(VLOOKUP(LEFT(D1061,3),SADC_Prefixes!$A$1:$B$21,2,FALSE))),NOT(ISNA(VLOOKUP(LEFT(D1061,2),SADC_Prefixes!$A$1:$B$21,2,FALSE)))),IF(OR(E1061="30m",E1061="60m"),2,1),0))</f>
        <v/>
      </c>
      <c r="N1061" s="10" t="str">
        <f>IF(D1061="","",IF(AND(COUNTIFS($D$2:D1061,D1061,$E$2:E1061,E1061,$F$2:F1061,F1061)=1,M1061&gt;0),M1061,0))</f>
        <v/>
      </c>
      <c r="O1061" s="10"/>
      <c r="P1061" s="10"/>
      <c r="Q1061" s="10"/>
      <c r="R1061" s="10"/>
    </row>
    <row r="1062" spans="13:18" x14ac:dyDescent="0.15">
      <c r="M1062" s="10" t="str">
        <f>IF(D1062="","",IF(OR(NOT(ISNA(VLOOKUP(LEFT(D1062,3),SADC_Prefixes!$A$1:$B$21,2,FALSE))),NOT(ISNA(VLOOKUP(LEFT(D1062,2),SADC_Prefixes!$A$1:$B$21,2,FALSE)))),IF(OR(E1062="30m",E1062="60m"),2,1),0))</f>
        <v/>
      </c>
      <c r="N1062" s="10" t="str">
        <f>IF(D1062="","",IF(AND(COUNTIFS($D$2:D1062,D1062,$E$2:E1062,E1062,$F$2:F1062,F1062)=1,M1062&gt;0),M1062,0))</f>
        <v/>
      </c>
      <c r="O1062" s="10"/>
      <c r="P1062" s="10"/>
      <c r="Q1062" s="10"/>
      <c r="R1062" s="10"/>
    </row>
    <row r="1063" spans="13:18" x14ac:dyDescent="0.15">
      <c r="M1063" s="10" t="str">
        <f>IF(D1063="","",IF(OR(NOT(ISNA(VLOOKUP(LEFT(D1063,3),SADC_Prefixes!$A$1:$B$21,2,FALSE))),NOT(ISNA(VLOOKUP(LEFT(D1063,2),SADC_Prefixes!$A$1:$B$21,2,FALSE)))),IF(OR(E1063="30m",E1063="60m"),2,1),0))</f>
        <v/>
      </c>
      <c r="N1063" s="10" t="str">
        <f>IF(D1063="","",IF(AND(COUNTIFS($D$2:D1063,D1063,$E$2:E1063,E1063,$F$2:F1063,F1063)=1,M1063&gt;0),M1063,0))</f>
        <v/>
      </c>
      <c r="O1063" s="10"/>
      <c r="P1063" s="10"/>
      <c r="Q1063" s="10"/>
      <c r="R1063" s="10"/>
    </row>
    <row r="1064" spans="13:18" x14ac:dyDescent="0.15">
      <c r="M1064" s="10" t="str">
        <f>IF(D1064="","",IF(OR(NOT(ISNA(VLOOKUP(LEFT(D1064,3),SADC_Prefixes!$A$1:$B$21,2,FALSE))),NOT(ISNA(VLOOKUP(LEFT(D1064,2),SADC_Prefixes!$A$1:$B$21,2,FALSE)))),IF(OR(E1064="30m",E1064="60m"),2,1),0))</f>
        <v/>
      </c>
      <c r="N1064" s="10" t="str">
        <f>IF(D1064="","",IF(AND(COUNTIFS($D$2:D1064,D1064,$E$2:E1064,E1064,$F$2:F1064,F1064)=1,M1064&gt;0),M1064,0))</f>
        <v/>
      </c>
      <c r="O1064" s="10"/>
      <c r="P1064" s="10"/>
      <c r="Q1064" s="10"/>
      <c r="R1064" s="10"/>
    </row>
    <row r="1065" spans="13:18" x14ac:dyDescent="0.15">
      <c r="M1065" s="10" t="str">
        <f>IF(D1065="","",IF(OR(NOT(ISNA(VLOOKUP(LEFT(D1065,3),SADC_Prefixes!$A$1:$B$21,2,FALSE))),NOT(ISNA(VLOOKUP(LEFT(D1065,2),SADC_Prefixes!$A$1:$B$21,2,FALSE)))),IF(OR(E1065="30m",E1065="60m"),2,1),0))</f>
        <v/>
      </c>
      <c r="N1065" s="10" t="str">
        <f>IF(D1065="","",IF(AND(COUNTIFS($D$2:D1065,D1065,$E$2:E1065,E1065,$F$2:F1065,F1065)=1,M1065&gt;0),M1065,0))</f>
        <v/>
      </c>
      <c r="O1065" s="10"/>
      <c r="P1065" s="10"/>
      <c r="Q1065" s="10"/>
      <c r="R1065" s="10"/>
    </row>
    <row r="1066" spans="13:18" x14ac:dyDescent="0.15">
      <c r="M1066" s="10" t="str">
        <f>IF(D1066="","",IF(OR(NOT(ISNA(VLOOKUP(LEFT(D1066,3),SADC_Prefixes!$A$1:$B$21,2,FALSE))),NOT(ISNA(VLOOKUP(LEFT(D1066,2),SADC_Prefixes!$A$1:$B$21,2,FALSE)))),IF(OR(E1066="30m",E1066="60m"),2,1),0))</f>
        <v/>
      </c>
      <c r="N1066" s="10" t="str">
        <f>IF(D1066="","",IF(AND(COUNTIFS($D$2:D1066,D1066,$E$2:E1066,E1066,$F$2:F1066,F1066)=1,M1066&gt;0),M1066,0))</f>
        <v/>
      </c>
      <c r="O1066" s="10"/>
      <c r="P1066" s="10"/>
      <c r="Q1066" s="10"/>
      <c r="R1066" s="10"/>
    </row>
    <row r="1067" spans="13:18" x14ac:dyDescent="0.15">
      <c r="M1067" s="10" t="str">
        <f>IF(D1067="","",IF(OR(NOT(ISNA(VLOOKUP(LEFT(D1067,3),SADC_Prefixes!$A$1:$B$21,2,FALSE))),NOT(ISNA(VLOOKUP(LEFT(D1067,2),SADC_Prefixes!$A$1:$B$21,2,FALSE)))),IF(OR(E1067="30m",E1067="60m"),2,1),0))</f>
        <v/>
      </c>
      <c r="N1067" s="10" t="str">
        <f>IF(D1067="","",IF(AND(COUNTIFS($D$2:D1067,D1067,$E$2:E1067,E1067,$F$2:F1067,F1067)=1,M1067&gt;0),M1067,0))</f>
        <v/>
      </c>
      <c r="O1067" s="10"/>
      <c r="P1067" s="10"/>
      <c r="Q1067" s="10"/>
      <c r="R1067" s="10"/>
    </row>
    <row r="1068" spans="13:18" x14ac:dyDescent="0.15">
      <c r="M1068" s="10" t="str">
        <f>IF(D1068="","",IF(OR(NOT(ISNA(VLOOKUP(LEFT(D1068,3),SADC_Prefixes!$A$1:$B$21,2,FALSE))),NOT(ISNA(VLOOKUP(LEFT(D1068,2),SADC_Prefixes!$A$1:$B$21,2,FALSE)))),IF(OR(E1068="30m",E1068="60m"),2,1),0))</f>
        <v/>
      </c>
      <c r="N1068" s="10" t="str">
        <f>IF(D1068="","",IF(AND(COUNTIFS($D$2:D1068,D1068,$E$2:E1068,E1068,$F$2:F1068,F1068)=1,M1068&gt;0),M1068,0))</f>
        <v/>
      </c>
      <c r="O1068" s="10"/>
      <c r="P1068" s="10"/>
      <c r="Q1068" s="10"/>
      <c r="R1068" s="10"/>
    </row>
    <row r="1069" spans="13:18" x14ac:dyDescent="0.15">
      <c r="M1069" s="10" t="str">
        <f>IF(D1069="","",IF(OR(NOT(ISNA(VLOOKUP(LEFT(D1069,3),SADC_Prefixes!$A$1:$B$21,2,FALSE))),NOT(ISNA(VLOOKUP(LEFT(D1069,2),SADC_Prefixes!$A$1:$B$21,2,FALSE)))),IF(OR(E1069="30m",E1069="60m"),2,1),0))</f>
        <v/>
      </c>
      <c r="N1069" s="10" t="str">
        <f>IF(D1069="","",IF(AND(COUNTIFS($D$2:D1069,D1069,$E$2:E1069,E1069,$F$2:F1069,F1069)=1,M1069&gt;0),M1069,0))</f>
        <v/>
      </c>
      <c r="O1069" s="10"/>
      <c r="P1069" s="10"/>
      <c r="Q1069" s="10"/>
      <c r="R1069" s="10"/>
    </row>
    <row r="1070" spans="13:18" x14ac:dyDescent="0.15">
      <c r="M1070" s="10" t="str">
        <f>IF(D1070="","",IF(OR(NOT(ISNA(VLOOKUP(LEFT(D1070,3),SADC_Prefixes!$A$1:$B$21,2,FALSE))),NOT(ISNA(VLOOKUP(LEFT(D1070,2),SADC_Prefixes!$A$1:$B$21,2,FALSE)))),IF(OR(E1070="30m",E1070="60m"),2,1),0))</f>
        <v/>
      </c>
      <c r="N1070" s="10" t="str">
        <f>IF(D1070="","",IF(AND(COUNTIFS($D$2:D1070,D1070,$E$2:E1070,E1070,$F$2:F1070,F1070)=1,M1070&gt;0),M1070,0))</f>
        <v/>
      </c>
      <c r="O1070" s="10"/>
      <c r="P1070" s="10"/>
      <c r="Q1070" s="10"/>
      <c r="R1070" s="10"/>
    </row>
    <row r="1071" spans="13:18" x14ac:dyDescent="0.15">
      <c r="M1071" s="10" t="str">
        <f>IF(D1071="","",IF(OR(NOT(ISNA(VLOOKUP(LEFT(D1071,3),SADC_Prefixes!$A$1:$B$21,2,FALSE))),NOT(ISNA(VLOOKUP(LEFT(D1071,2),SADC_Prefixes!$A$1:$B$21,2,FALSE)))),IF(OR(E1071="30m",E1071="60m"),2,1),0))</f>
        <v/>
      </c>
      <c r="N1071" s="10" t="str">
        <f>IF(D1071="","",IF(AND(COUNTIFS($D$2:D1071,D1071,$E$2:E1071,E1071,$F$2:F1071,F1071)=1,M1071&gt;0),M1071,0))</f>
        <v/>
      </c>
      <c r="O1071" s="10"/>
      <c r="P1071" s="10"/>
      <c r="Q1071" s="10"/>
      <c r="R1071" s="10"/>
    </row>
    <row r="1072" spans="13:18" x14ac:dyDescent="0.15">
      <c r="M1072" s="10" t="str">
        <f>IF(D1072="","",IF(OR(NOT(ISNA(VLOOKUP(LEFT(D1072,3),SADC_Prefixes!$A$1:$B$21,2,FALSE))),NOT(ISNA(VLOOKUP(LEFT(D1072,2),SADC_Prefixes!$A$1:$B$21,2,FALSE)))),IF(OR(E1072="30m",E1072="60m"),2,1),0))</f>
        <v/>
      </c>
      <c r="N1072" s="10" t="str">
        <f>IF(D1072="","",IF(AND(COUNTIFS($D$2:D1072,D1072,$E$2:E1072,E1072,$F$2:F1072,F1072)=1,M1072&gt;0),M1072,0))</f>
        <v/>
      </c>
      <c r="O1072" s="10"/>
      <c r="P1072" s="10"/>
      <c r="Q1072" s="10"/>
      <c r="R1072" s="10"/>
    </row>
    <row r="1073" spans="13:18" x14ac:dyDescent="0.15">
      <c r="M1073" s="10" t="str">
        <f>IF(D1073="","",IF(OR(NOT(ISNA(VLOOKUP(LEFT(D1073,3),SADC_Prefixes!$A$1:$B$21,2,FALSE))),NOT(ISNA(VLOOKUP(LEFT(D1073,2),SADC_Prefixes!$A$1:$B$21,2,FALSE)))),IF(OR(E1073="30m",E1073="60m"),2,1),0))</f>
        <v/>
      </c>
      <c r="N1073" s="10" t="str">
        <f>IF(D1073="","",IF(AND(COUNTIFS($D$2:D1073,D1073,$E$2:E1073,E1073,$F$2:F1073,F1073)=1,M1073&gt;0),M1073,0))</f>
        <v/>
      </c>
      <c r="O1073" s="10"/>
      <c r="P1073" s="10"/>
      <c r="Q1073" s="10"/>
      <c r="R1073" s="10"/>
    </row>
    <row r="1074" spans="13:18" x14ac:dyDescent="0.15">
      <c r="M1074" s="10" t="str">
        <f>IF(D1074="","",IF(OR(NOT(ISNA(VLOOKUP(LEFT(D1074,3),SADC_Prefixes!$A$1:$B$21,2,FALSE))),NOT(ISNA(VLOOKUP(LEFT(D1074,2),SADC_Prefixes!$A$1:$B$21,2,FALSE)))),IF(OR(E1074="30m",E1074="60m"),2,1),0))</f>
        <v/>
      </c>
      <c r="N1074" s="10" t="str">
        <f>IF(D1074="","",IF(AND(COUNTIFS($D$2:D1074,D1074,$E$2:E1074,E1074,$F$2:F1074,F1074)=1,M1074&gt;0),M1074,0))</f>
        <v/>
      </c>
      <c r="O1074" s="10"/>
      <c r="P1074" s="10"/>
      <c r="Q1074" s="10"/>
      <c r="R1074" s="10"/>
    </row>
    <row r="1075" spans="13:18" x14ac:dyDescent="0.15">
      <c r="M1075" s="10" t="str">
        <f>IF(D1075="","",IF(OR(NOT(ISNA(VLOOKUP(LEFT(D1075,3),SADC_Prefixes!$A$1:$B$21,2,FALSE))),NOT(ISNA(VLOOKUP(LEFT(D1075,2),SADC_Prefixes!$A$1:$B$21,2,FALSE)))),IF(OR(E1075="30m",E1075="60m"),2,1),0))</f>
        <v/>
      </c>
      <c r="N1075" s="10" t="str">
        <f>IF(D1075="","",IF(AND(COUNTIFS($D$2:D1075,D1075,$E$2:E1075,E1075,$F$2:F1075,F1075)=1,M1075&gt;0),M1075,0))</f>
        <v/>
      </c>
      <c r="O1075" s="10"/>
      <c r="P1075" s="10"/>
      <c r="Q1075" s="10"/>
      <c r="R1075" s="10"/>
    </row>
    <row r="1076" spans="13:18" x14ac:dyDescent="0.15">
      <c r="M1076" s="10" t="str">
        <f>IF(D1076="","",IF(OR(NOT(ISNA(VLOOKUP(LEFT(D1076,3),SADC_Prefixes!$A$1:$B$21,2,FALSE))),NOT(ISNA(VLOOKUP(LEFT(D1076,2),SADC_Prefixes!$A$1:$B$21,2,FALSE)))),IF(OR(E1076="30m",E1076="60m"),2,1),0))</f>
        <v/>
      </c>
      <c r="N1076" s="10" t="str">
        <f>IF(D1076="","",IF(AND(COUNTIFS($D$2:D1076,D1076,$E$2:E1076,E1076,$F$2:F1076,F1076)=1,M1076&gt;0),M1076,0))</f>
        <v/>
      </c>
      <c r="O1076" s="10"/>
      <c r="P1076" s="10"/>
      <c r="Q1076" s="10"/>
      <c r="R1076" s="10"/>
    </row>
    <row r="1077" spans="13:18" x14ac:dyDescent="0.15">
      <c r="M1077" s="10" t="str">
        <f>IF(D1077="","",IF(OR(NOT(ISNA(VLOOKUP(LEFT(D1077,3),SADC_Prefixes!$A$1:$B$21,2,FALSE))),NOT(ISNA(VLOOKUP(LEFT(D1077,2),SADC_Prefixes!$A$1:$B$21,2,FALSE)))),IF(OR(E1077="30m",E1077="60m"),2,1),0))</f>
        <v/>
      </c>
      <c r="N1077" s="10" t="str">
        <f>IF(D1077="","",IF(AND(COUNTIFS($D$2:D1077,D1077,$E$2:E1077,E1077,$F$2:F1077,F1077)=1,M1077&gt;0),M1077,0))</f>
        <v/>
      </c>
      <c r="O1077" s="10"/>
      <c r="P1077" s="10"/>
      <c r="Q1077" s="10"/>
      <c r="R1077" s="10"/>
    </row>
    <row r="1078" spans="13:18" x14ac:dyDescent="0.15">
      <c r="M1078" s="10" t="str">
        <f>IF(D1078="","",IF(OR(NOT(ISNA(VLOOKUP(LEFT(D1078,3),SADC_Prefixes!$A$1:$B$21,2,FALSE))),NOT(ISNA(VLOOKUP(LEFT(D1078,2),SADC_Prefixes!$A$1:$B$21,2,FALSE)))),IF(OR(E1078="30m",E1078="60m"),2,1),0))</f>
        <v/>
      </c>
      <c r="N1078" s="10" t="str">
        <f>IF(D1078="","",IF(AND(COUNTIFS($D$2:D1078,D1078,$E$2:E1078,E1078,$F$2:F1078,F1078)=1,M1078&gt;0),M1078,0))</f>
        <v/>
      </c>
      <c r="O1078" s="10"/>
      <c r="P1078" s="10"/>
      <c r="Q1078" s="10"/>
      <c r="R1078" s="10"/>
    </row>
    <row r="1079" spans="13:18" x14ac:dyDescent="0.15">
      <c r="M1079" s="10" t="str">
        <f>IF(D1079="","",IF(OR(NOT(ISNA(VLOOKUP(LEFT(D1079,3),SADC_Prefixes!$A$1:$B$21,2,FALSE))),NOT(ISNA(VLOOKUP(LEFT(D1079,2),SADC_Prefixes!$A$1:$B$21,2,FALSE)))),IF(OR(E1079="30m",E1079="60m"),2,1),0))</f>
        <v/>
      </c>
      <c r="N1079" s="10" t="str">
        <f>IF(D1079="","",IF(AND(COUNTIFS($D$2:D1079,D1079,$E$2:E1079,E1079,$F$2:F1079,F1079)=1,M1079&gt;0),M1079,0))</f>
        <v/>
      </c>
      <c r="O1079" s="10"/>
      <c r="P1079" s="10"/>
      <c r="Q1079" s="10"/>
      <c r="R1079" s="10"/>
    </row>
    <row r="1080" spans="13:18" x14ac:dyDescent="0.15">
      <c r="M1080" s="10" t="str">
        <f>IF(D1080="","",IF(OR(NOT(ISNA(VLOOKUP(LEFT(D1080,3),SADC_Prefixes!$A$1:$B$21,2,FALSE))),NOT(ISNA(VLOOKUP(LEFT(D1080,2),SADC_Prefixes!$A$1:$B$21,2,FALSE)))),IF(OR(E1080="30m",E1080="60m"),2,1),0))</f>
        <v/>
      </c>
      <c r="N1080" s="10" t="str">
        <f>IF(D1080="","",IF(AND(COUNTIFS($D$2:D1080,D1080,$E$2:E1080,E1080,$F$2:F1080,F1080)=1,M1080&gt;0),M1080,0))</f>
        <v/>
      </c>
      <c r="O1080" s="10"/>
      <c r="P1080" s="10"/>
      <c r="Q1080" s="10"/>
      <c r="R1080" s="10"/>
    </row>
    <row r="1081" spans="13:18" x14ac:dyDescent="0.15">
      <c r="M1081" s="10" t="str">
        <f>IF(D1081="","",IF(OR(NOT(ISNA(VLOOKUP(LEFT(D1081,3),SADC_Prefixes!$A$1:$B$21,2,FALSE))),NOT(ISNA(VLOOKUP(LEFT(D1081,2),SADC_Prefixes!$A$1:$B$21,2,FALSE)))),IF(OR(E1081="30m",E1081="60m"),2,1),0))</f>
        <v/>
      </c>
      <c r="N1081" s="10" t="str">
        <f>IF(D1081="","",IF(AND(COUNTIFS($D$2:D1081,D1081,$E$2:E1081,E1081,$F$2:F1081,F1081)=1,M1081&gt;0),M1081,0))</f>
        <v/>
      </c>
      <c r="O1081" s="10"/>
      <c r="P1081" s="10"/>
      <c r="Q1081" s="10"/>
      <c r="R1081" s="10"/>
    </row>
    <row r="1082" spans="13:18" x14ac:dyDescent="0.15">
      <c r="M1082" s="10" t="str">
        <f>IF(D1082="","",IF(OR(NOT(ISNA(VLOOKUP(LEFT(D1082,3),SADC_Prefixes!$A$1:$B$21,2,FALSE))),NOT(ISNA(VLOOKUP(LEFT(D1082,2),SADC_Prefixes!$A$1:$B$21,2,FALSE)))),IF(OR(E1082="30m",E1082="60m"),2,1),0))</f>
        <v/>
      </c>
      <c r="N1082" s="10" t="str">
        <f>IF(D1082="","",IF(AND(COUNTIFS($D$2:D1082,D1082,$E$2:E1082,E1082,$F$2:F1082,F1082)=1,M1082&gt;0),M1082,0))</f>
        <v/>
      </c>
      <c r="O1082" s="10"/>
      <c r="P1082" s="10"/>
      <c r="Q1082" s="10"/>
      <c r="R1082" s="10"/>
    </row>
    <row r="1083" spans="13:18" x14ac:dyDescent="0.15">
      <c r="M1083" s="10" t="str">
        <f>IF(D1083="","",IF(OR(NOT(ISNA(VLOOKUP(LEFT(D1083,3),SADC_Prefixes!$A$1:$B$21,2,FALSE))),NOT(ISNA(VLOOKUP(LEFT(D1083,2),SADC_Prefixes!$A$1:$B$21,2,FALSE)))),IF(OR(E1083="30m",E1083="60m"),2,1),0))</f>
        <v/>
      </c>
      <c r="N1083" s="10" t="str">
        <f>IF(D1083="","",IF(AND(COUNTIFS($D$2:D1083,D1083,$E$2:E1083,E1083,$F$2:F1083,F1083)=1,M1083&gt;0),M1083,0))</f>
        <v/>
      </c>
      <c r="O1083" s="10"/>
      <c r="P1083" s="10"/>
      <c r="Q1083" s="10"/>
      <c r="R1083" s="10"/>
    </row>
    <row r="1084" spans="13:18" x14ac:dyDescent="0.15">
      <c r="M1084" s="10" t="str">
        <f>IF(D1084="","",IF(OR(NOT(ISNA(VLOOKUP(LEFT(D1084,3),SADC_Prefixes!$A$1:$B$21,2,FALSE))),NOT(ISNA(VLOOKUP(LEFT(D1084,2),SADC_Prefixes!$A$1:$B$21,2,FALSE)))),IF(OR(E1084="30m",E1084="60m"),2,1),0))</f>
        <v/>
      </c>
      <c r="N1084" s="10" t="str">
        <f>IF(D1084="","",IF(AND(COUNTIFS($D$2:D1084,D1084,$E$2:E1084,E1084,$F$2:F1084,F1084)=1,M1084&gt;0),M1084,0))</f>
        <v/>
      </c>
      <c r="O1084" s="10"/>
      <c r="P1084" s="10"/>
      <c r="Q1084" s="10"/>
      <c r="R1084" s="10"/>
    </row>
    <row r="1085" spans="13:18" x14ac:dyDescent="0.15">
      <c r="M1085" s="10" t="str">
        <f>IF(D1085="","",IF(OR(NOT(ISNA(VLOOKUP(LEFT(D1085,3),SADC_Prefixes!$A$1:$B$21,2,FALSE))),NOT(ISNA(VLOOKUP(LEFT(D1085,2),SADC_Prefixes!$A$1:$B$21,2,FALSE)))),IF(OR(E1085="30m",E1085="60m"),2,1),0))</f>
        <v/>
      </c>
      <c r="N1085" s="10" t="str">
        <f>IF(D1085="","",IF(AND(COUNTIFS($D$2:D1085,D1085,$E$2:E1085,E1085,$F$2:F1085,F1085)=1,M1085&gt;0),M1085,0))</f>
        <v/>
      </c>
      <c r="O1085" s="10"/>
      <c r="P1085" s="10"/>
      <c r="Q1085" s="10"/>
      <c r="R1085" s="10"/>
    </row>
    <row r="1086" spans="13:18" x14ac:dyDescent="0.15">
      <c r="M1086" s="10" t="str">
        <f>IF(D1086="","",IF(OR(NOT(ISNA(VLOOKUP(LEFT(D1086,3),SADC_Prefixes!$A$1:$B$21,2,FALSE))),NOT(ISNA(VLOOKUP(LEFT(D1086,2),SADC_Prefixes!$A$1:$B$21,2,FALSE)))),IF(OR(E1086="30m",E1086="60m"),2,1),0))</f>
        <v/>
      </c>
      <c r="N1086" s="10" t="str">
        <f>IF(D1086="","",IF(AND(COUNTIFS($D$2:D1086,D1086,$E$2:E1086,E1086,$F$2:F1086,F1086)=1,M1086&gt;0),M1086,0))</f>
        <v/>
      </c>
      <c r="O1086" s="10"/>
      <c r="P1086" s="10"/>
      <c r="Q1086" s="10"/>
      <c r="R1086" s="10"/>
    </row>
    <row r="1087" spans="13:18" x14ac:dyDescent="0.15">
      <c r="M1087" s="10" t="str">
        <f>IF(D1087="","",IF(OR(NOT(ISNA(VLOOKUP(LEFT(D1087,3),SADC_Prefixes!$A$1:$B$21,2,FALSE))),NOT(ISNA(VLOOKUP(LEFT(D1087,2),SADC_Prefixes!$A$1:$B$21,2,FALSE)))),IF(OR(E1087="30m",E1087="60m"),2,1),0))</f>
        <v/>
      </c>
      <c r="N1087" s="10" t="str">
        <f>IF(D1087="","",IF(AND(COUNTIFS($D$2:D1087,D1087,$E$2:E1087,E1087,$F$2:F1087,F1087)=1,M1087&gt;0),M1087,0))</f>
        <v/>
      </c>
      <c r="O1087" s="10"/>
      <c r="P1087" s="10"/>
      <c r="Q1087" s="10"/>
      <c r="R1087" s="10"/>
    </row>
    <row r="1088" spans="13:18" x14ac:dyDescent="0.15">
      <c r="M1088" s="10" t="str">
        <f>IF(D1088="","",IF(OR(NOT(ISNA(VLOOKUP(LEFT(D1088,3),SADC_Prefixes!$A$1:$B$21,2,FALSE))),NOT(ISNA(VLOOKUP(LEFT(D1088,2),SADC_Prefixes!$A$1:$B$21,2,FALSE)))),IF(OR(E1088="30m",E1088="60m"),2,1),0))</f>
        <v/>
      </c>
      <c r="N1088" s="10" t="str">
        <f>IF(D1088="","",IF(AND(COUNTIFS($D$2:D1088,D1088,$E$2:E1088,E1088,$F$2:F1088,F1088)=1,M1088&gt;0),M1088,0))</f>
        <v/>
      </c>
      <c r="O1088" s="10"/>
      <c r="P1088" s="10"/>
      <c r="Q1088" s="10"/>
      <c r="R1088" s="10"/>
    </row>
    <row r="1089" spans="13:18" x14ac:dyDescent="0.15">
      <c r="M1089" s="10" t="str">
        <f>IF(D1089="","",IF(OR(NOT(ISNA(VLOOKUP(LEFT(D1089,3),SADC_Prefixes!$A$1:$B$21,2,FALSE))),NOT(ISNA(VLOOKUP(LEFT(D1089,2),SADC_Prefixes!$A$1:$B$21,2,FALSE)))),IF(OR(E1089="30m",E1089="60m"),2,1),0))</f>
        <v/>
      </c>
      <c r="N1089" s="10" t="str">
        <f>IF(D1089="","",IF(AND(COUNTIFS($D$2:D1089,D1089,$E$2:E1089,E1089,$F$2:F1089,F1089)=1,M1089&gt;0),M1089,0))</f>
        <v/>
      </c>
      <c r="O1089" s="10"/>
      <c r="P1089" s="10"/>
      <c r="Q1089" s="10"/>
      <c r="R1089" s="10"/>
    </row>
    <row r="1090" spans="13:18" x14ac:dyDescent="0.15">
      <c r="M1090" s="10" t="str">
        <f>IF(D1090="","",IF(OR(NOT(ISNA(VLOOKUP(LEFT(D1090,3),SADC_Prefixes!$A$1:$B$21,2,FALSE))),NOT(ISNA(VLOOKUP(LEFT(D1090,2),SADC_Prefixes!$A$1:$B$21,2,FALSE)))),IF(OR(E1090="30m",E1090="60m"),2,1),0))</f>
        <v/>
      </c>
      <c r="N1090" s="10" t="str">
        <f>IF(D1090="","",IF(AND(COUNTIFS($D$2:D1090,D1090,$E$2:E1090,E1090,$F$2:F1090,F1090)=1,M1090&gt;0),M1090,0))</f>
        <v/>
      </c>
      <c r="O1090" s="10"/>
      <c r="P1090" s="10"/>
      <c r="Q1090" s="10"/>
      <c r="R1090" s="10"/>
    </row>
    <row r="1091" spans="13:18" x14ac:dyDescent="0.15">
      <c r="M1091" s="10" t="str">
        <f>IF(D1091="","",IF(OR(NOT(ISNA(VLOOKUP(LEFT(D1091,3),SADC_Prefixes!$A$1:$B$21,2,FALSE))),NOT(ISNA(VLOOKUP(LEFT(D1091,2),SADC_Prefixes!$A$1:$B$21,2,FALSE)))),IF(OR(E1091="30m",E1091="60m"),2,1),0))</f>
        <v/>
      </c>
      <c r="N1091" s="10" t="str">
        <f>IF(D1091="","",IF(AND(COUNTIFS($D$2:D1091,D1091,$E$2:E1091,E1091,$F$2:F1091,F1091)=1,M1091&gt;0),M1091,0))</f>
        <v/>
      </c>
      <c r="O1091" s="10"/>
      <c r="P1091" s="10"/>
      <c r="Q1091" s="10"/>
      <c r="R1091" s="10"/>
    </row>
    <row r="1092" spans="13:18" x14ac:dyDescent="0.15">
      <c r="M1092" s="10" t="str">
        <f>IF(D1092="","",IF(OR(NOT(ISNA(VLOOKUP(LEFT(D1092,3),SADC_Prefixes!$A$1:$B$21,2,FALSE))),NOT(ISNA(VLOOKUP(LEFT(D1092,2),SADC_Prefixes!$A$1:$B$21,2,FALSE)))),IF(OR(E1092="30m",E1092="60m"),2,1),0))</f>
        <v/>
      </c>
      <c r="N1092" s="10" t="str">
        <f>IF(D1092="","",IF(AND(COUNTIFS($D$2:D1092,D1092,$E$2:E1092,E1092,$F$2:F1092,F1092)=1,M1092&gt;0),M1092,0))</f>
        <v/>
      </c>
      <c r="O1092" s="10"/>
      <c r="P1092" s="10"/>
      <c r="Q1092" s="10"/>
      <c r="R1092" s="10"/>
    </row>
    <row r="1093" spans="13:18" x14ac:dyDescent="0.15">
      <c r="M1093" s="10" t="str">
        <f>IF(D1093="","",IF(OR(NOT(ISNA(VLOOKUP(LEFT(D1093,3),SADC_Prefixes!$A$1:$B$21,2,FALSE))),NOT(ISNA(VLOOKUP(LEFT(D1093,2),SADC_Prefixes!$A$1:$B$21,2,FALSE)))),IF(OR(E1093="30m",E1093="60m"),2,1),0))</f>
        <v/>
      </c>
      <c r="N1093" s="10" t="str">
        <f>IF(D1093="","",IF(AND(COUNTIFS($D$2:D1093,D1093,$E$2:E1093,E1093,$F$2:F1093,F1093)=1,M1093&gt;0),M1093,0))</f>
        <v/>
      </c>
      <c r="O1093" s="10"/>
      <c r="P1093" s="10"/>
      <c r="Q1093" s="10"/>
      <c r="R1093" s="10"/>
    </row>
    <row r="1094" spans="13:18" x14ac:dyDescent="0.15">
      <c r="M1094" s="10" t="str">
        <f>IF(D1094="","",IF(OR(NOT(ISNA(VLOOKUP(LEFT(D1094,3),SADC_Prefixes!$A$1:$B$21,2,FALSE))),NOT(ISNA(VLOOKUP(LEFT(D1094,2),SADC_Prefixes!$A$1:$B$21,2,FALSE)))),IF(OR(E1094="30m",E1094="60m"),2,1),0))</f>
        <v/>
      </c>
      <c r="N1094" s="10" t="str">
        <f>IF(D1094="","",IF(AND(COUNTIFS($D$2:D1094,D1094,$E$2:E1094,E1094,$F$2:F1094,F1094)=1,M1094&gt;0),M1094,0))</f>
        <v/>
      </c>
      <c r="O1094" s="10"/>
      <c r="P1094" s="10"/>
      <c r="Q1094" s="10"/>
      <c r="R1094" s="10"/>
    </row>
    <row r="1095" spans="13:18" x14ac:dyDescent="0.15">
      <c r="M1095" s="10" t="str">
        <f>IF(D1095="","",IF(OR(NOT(ISNA(VLOOKUP(LEFT(D1095,3),SADC_Prefixes!$A$1:$B$21,2,FALSE))),NOT(ISNA(VLOOKUP(LEFT(D1095,2),SADC_Prefixes!$A$1:$B$21,2,FALSE)))),IF(OR(E1095="30m",E1095="60m"),2,1),0))</f>
        <v/>
      </c>
      <c r="N1095" s="10" t="str">
        <f>IF(D1095="","",IF(AND(COUNTIFS($D$2:D1095,D1095,$E$2:E1095,E1095,$F$2:F1095,F1095)=1,M1095&gt;0),M1095,0))</f>
        <v/>
      </c>
      <c r="O1095" s="10"/>
      <c r="P1095" s="10"/>
      <c r="Q1095" s="10"/>
      <c r="R1095" s="10"/>
    </row>
    <row r="1096" spans="13:18" x14ac:dyDescent="0.15">
      <c r="M1096" s="10" t="str">
        <f>IF(D1096="","",IF(OR(NOT(ISNA(VLOOKUP(LEFT(D1096,3),SADC_Prefixes!$A$1:$B$21,2,FALSE))),NOT(ISNA(VLOOKUP(LEFT(D1096,2),SADC_Prefixes!$A$1:$B$21,2,FALSE)))),IF(OR(E1096="30m",E1096="60m"),2,1),0))</f>
        <v/>
      </c>
      <c r="N1096" s="10" t="str">
        <f>IF(D1096="","",IF(AND(COUNTIFS($D$2:D1096,D1096,$E$2:E1096,E1096,$F$2:F1096,F1096)=1,M1096&gt;0),M1096,0))</f>
        <v/>
      </c>
      <c r="O1096" s="10"/>
      <c r="P1096" s="10"/>
      <c r="Q1096" s="10"/>
      <c r="R1096" s="10"/>
    </row>
    <row r="1097" spans="13:18" x14ac:dyDescent="0.15">
      <c r="M1097" s="10" t="str">
        <f>IF(D1097="","",IF(OR(NOT(ISNA(VLOOKUP(LEFT(D1097,3),SADC_Prefixes!$A$1:$B$21,2,FALSE))),NOT(ISNA(VLOOKUP(LEFT(D1097,2),SADC_Prefixes!$A$1:$B$21,2,FALSE)))),IF(OR(E1097="30m",E1097="60m"),2,1),0))</f>
        <v/>
      </c>
      <c r="N1097" s="10" t="str">
        <f>IF(D1097="","",IF(AND(COUNTIFS($D$2:D1097,D1097,$E$2:E1097,E1097,$F$2:F1097,F1097)=1,M1097&gt;0),M1097,0))</f>
        <v/>
      </c>
      <c r="O1097" s="10"/>
      <c r="P1097" s="10"/>
      <c r="Q1097" s="10"/>
      <c r="R1097" s="10"/>
    </row>
    <row r="1098" spans="13:18" x14ac:dyDescent="0.15">
      <c r="M1098" s="10" t="str">
        <f>IF(D1098="","",IF(OR(NOT(ISNA(VLOOKUP(LEFT(D1098,3),SADC_Prefixes!$A$1:$B$21,2,FALSE))),NOT(ISNA(VLOOKUP(LEFT(D1098,2),SADC_Prefixes!$A$1:$B$21,2,FALSE)))),IF(OR(E1098="30m",E1098="60m"),2,1),0))</f>
        <v/>
      </c>
      <c r="N1098" s="10" t="str">
        <f>IF(D1098="","",IF(AND(COUNTIFS($D$2:D1098,D1098,$E$2:E1098,E1098,$F$2:F1098,F1098)=1,M1098&gt;0),M1098,0))</f>
        <v/>
      </c>
      <c r="O1098" s="10"/>
      <c r="P1098" s="10"/>
      <c r="Q1098" s="10"/>
      <c r="R1098" s="10"/>
    </row>
    <row r="1099" spans="13:18" x14ac:dyDescent="0.15">
      <c r="M1099" s="10" t="str">
        <f>IF(D1099="","",IF(OR(NOT(ISNA(VLOOKUP(LEFT(D1099,3),SADC_Prefixes!$A$1:$B$21,2,FALSE))),NOT(ISNA(VLOOKUP(LEFT(D1099,2),SADC_Prefixes!$A$1:$B$21,2,FALSE)))),IF(OR(E1099="30m",E1099="60m"),2,1),0))</f>
        <v/>
      </c>
      <c r="N1099" s="10" t="str">
        <f>IF(D1099="","",IF(AND(COUNTIFS($D$2:D1099,D1099,$E$2:E1099,E1099,$F$2:F1099,F1099)=1,M1099&gt;0),M1099,0))</f>
        <v/>
      </c>
      <c r="O1099" s="10"/>
      <c r="P1099" s="10"/>
      <c r="Q1099" s="10"/>
      <c r="R1099" s="10"/>
    </row>
    <row r="1100" spans="13:18" x14ac:dyDescent="0.15">
      <c r="M1100" s="10" t="str">
        <f>IF(D1100="","",IF(OR(NOT(ISNA(VLOOKUP(LEFT(D1100,3),SADC_Prefixes!$A$1:$B$21,2,FALSE))),NOT(ISNA(VLOOKUP(LEFT(D1100,2),SADC_Prefixes!$A$1:$B$21,2,FALSE)))),IF(OR(E1100="30m",E1100="60m"),2,1),0))</f>
        <v/>
      </c>
      <c r="N1100" s="10" t="str">
        <f>IF(D1100="","",IF(AND(COUNTIFS($D$2:D1100,D1100,$E$2:E1100,E1100,$F$2:F1100,F1100)=1,M1100&gt;0),M1100,0))</f>
        <v/>
      </c>
      <c r="O1100" s="10"/>
      <c r="P1100" s="10"/>
      <c r="Q1100" s="10"/>
      <c r="R1100" s="10"/>
    </row>
    <row r="1101" spans="13:18" x14ac:dyDescent="0.15">
      <c r="M1101" s="10" t="str">
        <f>IF(D1101="","",IF(OR(NOT(ISNA(VLOOKUP(LEFT(D1101,3),SADC_Prefixes!$A$1:$B$21,2,FALSE))),NOT(ISNA(VLOOKUP(LEFT(D1101,2),SADC_Prefixes!$A$1:$B$21,2,FALSE)))),IF(OR(E1101="30m",E1101="60m"),2,1),0))</f>
        <v/>
      </c>
      <c r="N1101" s="10" t="str">
        <f>IF(D1101="","",IF(AND(COUNTIFS($D$2:D1101,D1101,$E$2:E1101,E1101,$F$2:F1101,F1101)=1,M1101&gt;0),M1101,0))</f>
        <v/>
      </c>
      <c r="O1101" s="10"/>
      <c r="P1101" s="10"/>
      <c r="Q1101" s="10"/>
      <c r="R1101" s="10"/>
    </row>
    <row r="1102" spans="13:18" x14ac:dyDescent="0.15">
      <c r="M1102" s="10" t="str">
        <f>IF(D1102="","",IF(OR(NOT(ISNA(VLOOKUP(LEFT(D1102,3),SADC_Prefixes!$A$1:$B$21,2,FALSE))),NOT(ISNA(VLOOKUP(LEFT(D1102,2),SADC_Prefixes!$A$1:$B$21,2,FALSE)))),IF(OR(E1102="30m",E1102="60m"),2,1),0))</f>
        <v/>
      </c>
      <c r="N1102" s="10" t="str">
        <f>IF(D1102="","",IF(AND(COUNTIFS($D$2:D1102,D1102,$E$2:E1102,E1102,$F$2:F1102,F1102)=1,M1102&gt;0),M1102,0))</f>
        <v/>
      </c>
      <c r="O1102" s="10"/>
      <c r="P1102" s="10"/>
      <c r="Q1102" s="10"/>
      <c r="R1102" s="10"/>
    </row>
    <row r="1103" spans="13:18" x14ac:dyDescent="0.15">
      <c r="M1103" s="10" t="str">
        <f>IF(D1103="","",IF(OR(NOT(ISNA(VLOOKUP(LEFT(D1103,3),SADC_Prefixes!$A$1:$B$21,2,FALSE))),NOT(ISNA(VLOOKUP(LEFT(D1103,2),SADC_Prefixes!$A$1:$B$21,2,FALSE)))),IF(OR(E1103="30m",E1103="60m"),2,1),0))</f>
        <v/>
      </c>
      <c r="N1103" s="10" t="str">
        <f>IF(D1103="","",IF(AND(COUNTIFS($D$2:D1103,D1103,$E$2:E1103,E1103,$F$2:F1103,F1103)=1,M1103&gt;0),M1103,0))</f>
        <v/>
      </c>
      <c r="O1103" s="10"/>
      <c r="P1103" s="10"/>
      <c r="Q1103" s="10"/>
      <c r="R1103" s="10"/>
    </row>
    <row r="1104" spans="13:18" x14ac:dyDescent="0.15">
      <c r="M1104" s="10" t="str">
        <f>IF(D1104="","",IF(OR(NOT(ISNA(VLOOKUP(LEFT(D1104,3),SADC_Prefixes!$A$1:$B$21,2,FALSE))),NOT(ISNA(VLOOKUP(LEFT(D1104,2),SADC_Prefixes!$A$1:$B$21,2,FALSE)))),IF(OR(E1104="30m",E1104="60m"),2,1),0))</f>
        <v/>
      </c>
      <c r="N1104" s="10" t="str">
        <f>IF(D1104="","",IF(AND(COUNTIFS($D$2:D1104,D1104,$E$2:E1104,E1104,$F$2:F1104,F1104)=1,M1104&gt;0),M1104,0))</f>
        <v/>
      </c>
      <c r="O1104" s="10"/>
      <c r="P1104" s="10"/>
      <c r="Q1104" s="10"/>
      <c r="R1104" s="10"/>
    </row>
    <row r="1105" spans="13:18" x14ac:dyDescent="0.15">
      <c r="M1105" s="10" t="str">
        <f>IF(D1105="","",IF(OR(NOT(ISNA(VLOOKUP(LEFT(D1105,3),SADC_Prefixes!$A$1:$B$21,2,FALSE))),NOT(ISNA(VLOOKUP(LEFT(D1105,2),SADC_Prefixes!$A$1:$B$21,2,FALSE)))),IF(OR(E1105="30m",E1105="60m"),2,1),0))</f>
        <v/>
      </c>
      <c r="N1105" s="10" t="str">
        <f>IF(D1105="","",IF(AND(COUNTIFS($D$2:D1105,D1105,$E$2:E1105,E1105,$F$2:F1105,F1105)=1,M1105&gt;0),M1105,0))</f>
        <v/>
      </c>
      <c r="O1105" s="10"/>
      <c r="P1105" s="10"/>
      <c r="Q1105" s="10"/>
      <c r="R1105" s="10"/>
    </row>
    <row r="1106" spans="13:18" x14ac:dyDescent="0.15">
      <c r="M1106" s="10" t="str">
        <f>IF(D1106="","",IF(OR(NOT(ISNA(VLOOKUP(LEFT(D1106,3),SADC_Prefixes!$A$1:$B$21,2,FALSE))),NOT(ISNA(VLOOKUP(LEFT(D1106,2),SADC_Prefixes!$A$1:$B$21,2,FALSE)))),IF(OR(E1106="30m",E1106="60m"),2,1),0))</f>
        <v/>
      </c>
      <c r="N1106" s="10" t="str">
        <f>IF(D1106="","",IF(AND(COUNTIFS($D$2:D1106,D1106,$E$2:E1106,E1106,$F$2:F1106,F1106)=1,M1106&gt;0),M1106,0))</f>
        <v/>
      </c>
      <c r="O1106" s="10"/>
      <c r="P1106" s="10"/>
      <c r="Q1106" s="10"/>
      <c r="R1106" s="10"/>
    </row>
    <row r="1107" spans="13:18" x14ac:dyDescent="0.15">
      <c r="M1107" s="10" t="str">
        <f>IF(D1107="","",IF(OR(NOT(ISNA(VLOOKUP(LEFT(D1107,3),SADC_Prefixes!$A$1:$B$21,2,FALSE))),NOT(ISNA(VLOOKUP(LEFT(D1107,2),SADC_Prefixes!$A$1:$B$21,2,FALSE)))),IF(OR(E1107="30m",E1107="60m"),2,1),0))</f>
        <v/>
      </c>
      <c r="N1107" s="10" t="str">
        <f>IF(D1107="","",IF(AND(COUNTIFS($D$2:D1107,D1107,$E$2:E1107,E1107,$F$2:F1107,F1107)=1,M1107&gt;0),M1107,0))</f>
        <v/>
      </c>
      <c r="O1107" s="10"/>
      <c r="P1107" s="10"/>
      <c r="Q1107" s="10"/>
      <c r="R1107" s="10"/>
    </row>
    <row r="1108" spans="13:18" x14ac:dyDescent="0.15">
      <c r="M1108" s="10" t="str">
        <f>IF(D1108="","",IF(OR(NOT(ISNA(VLOOKUP(LEFT(D1108,3),SADC_Prefixes!$A$1:$B$21,2,FALSE))),NOT(ISNA(VLOOKUP(LEFT(D1108,2),SADC_Prefixes!$A$1:$B$21,2,FALSE)))),IF(OR(E1108="30m",E1108="60m"),2,1),0))</f>
        <v/>
      </c>
      <c r="N1108" s="10" t="str">
        <f>IF(D1108="","",IF(AND(COUNTIFS($D$2:D1108,D1108,$E$2:E1108,E1108,$F$2:F1108,F1108)=1,M1108&gt;0),M1108,0))</f>
        <v/>
      </c>
      <c r="O1108" s="10"/>
      <c r="P1108" s="10"/>
      <c r="Q1108" s="10"/>
      <c r="R1108" s="10"/>
    </row>
    <row r="1109" spans="13:18" x14ac:dyDescent="0.15">
      <c r="M1109" s="10" t="str">
        <f>IF(D1109="","",IF(OR(NOT(ISNA(VLOOKUP(LEFT(D1109,3),SADC_Prefixes!$A$1:$B$21,2,FALSE))),NOT(ISNA(VLOOKUP(LEFT(D1109,2),SADC_Prefixes!$A$1:$B$21,2,FALSE)))),IF(OR(E1109="30m",E1109="60m"),2,1),0))</f>
        <v/>
      </c>
      <c r="N1109" s="10" t="str">
        <f>IF(D1109="","",IF(AND(COUNTIFS($D$2:D1109,D1109,$E$2:E1109,E1109,$F$2:F1109,F1109)=1,M1109&gt;0),M1109,0))</f>
        <v/>
      </c>
      <c r="O1109" s="10"/>
      <c r="P1109" s="10"/>
      <c r="Q1109" s="10"/>
      <c r="R1109" s="10"/>
    </row>
    <row r="1110" spans="13:18" x14ac:dyDescent="0.15">
      <c r="M1110" s="10" t="str">
        <f>IF(D1110="","",IF(OR(NOT(ISNA(VLOOKUP(LEFT(D1110,3),SADC_Prefixes!$A$1:$B$21,2,FALSE))),NOT(ISNA(VLOOKUP(LEFT(D1110,2),SADC_Prefixes!$A$1:$B$21,2,FALSE)))),IF(OR(E1110="30m",E1110="60m"),2,1),0))</f>
        <v/>
      </c>
      <c r="N1110" s="10" t="str">
        <f>IF(D1110="","",IF(AND(COUNTIFS($D$2:D1110,D1110,$E$2:E1110,E1110,$F$2:F1110,F1110)=1,M1110&gt;0),M1110,0))</f>
        <v/>
      </c>
      <c r="O1110" s="10"/>
      <c r="P1110" s="10"/>
      <c r="Q1110" s="10"/>
      <c r="R1110" s="10"/>
    </row>
    <row r="1111" spans="13:18" x14ac:dyDescent="0.15">
      <c r="M1111" s="10" t="str">
        <f>IF(D1111="","",IF(OR(NOT(ISNA(VLOOKUP(LEFT(D1111,3),SADC_Prefixes!$A$1:$B$21,2,FALSE))),NOT(ISNA(VLOOKUP(LEFT(D1111,2),SADC_Prefixes!$A$1:$B$21,2,FALSE)))),IF(OR(E1111="30m",E1111="60m"),2,1),0))</f>
        <v/>
      </c>
      <c r="N1111" s="10" t="str">
        <f>IF(D1111="","",IF(AND(COUNTIFS($D$2:D1111,D1111,$E$2:E1111,E1111,$F$2:F1111,F1111)=1,M1111&gt;0),M1111,0))</f>
        <v/>
      </c>
      <c r="O1111" s="10"/>
      <c r="P1111" s="10"/>
      <c r="Q1111" s="10"/>
      <c r="R1111" s="10"/>
    </row>
    <row r="1112" spans="13:18" x14ac:dyDescent="0.15">
      <c r="M1112" s="10" t="str">
        <f>IF(D1112="","",IF(OR(NOT(ISNA(VLOOKUP(LEFT(D1112,3),SADC_Prefixes!$A$1:$B$21,2,FALSE))),NOT(ISNA(VLOOKUP(LEFT(D1112,2),SADC_Prefixes!$A$1:$B$21,2,FALSE)))),IF(OR(E1112="30m",E1112="60m"),2,1),0))</f>
        <v/>
      </c>
      <c r="N1112" s="10" t="str">
        <f>IF(D1112="","",IF(AND(COUNTIFS($D$2:D1112,D1112,$E$2:E1112,E1112,$F$2:F1112,F1112)=1,M1112&gt;0),M1112,0))</f>
        <v/>
      </c>
      <c r="O1112" s="10"/>
      <c r="P1112" s="10"/>
      <c r="Q1112" s="10"/>
      <c r="R1112" s="10"/>
    </row>
    <row r="1113" spans="13:18" x14ac:dyDescent="0.15">
      <c r="M1113" s="10" t="str">
        <f>IF(D1113="","",IF(OR(NOT(ISNA(VLOOKUP(LEFT(D1113,3),SADC_Prefixes!$A$1:$B$21,2,FALSE))),NOT(ISNA(VLOOKUP(LEFT(D1113,2),SADC_Prefixes!$A$1:$B$21,2,FALSE)))),IF(OR(E1113="30m",E1113="60m"),2,1),0))</f>
        <v/>
      </c>
      <c r="N1113" s="10" t="str">
        <f>IF(D1113="","",IF(AND(COUNTIFS($D$2:D1113,D1113,$E$2:E1113,E1113,$F$2:F1113,F1113)=1,M1113&gt;0),M1113,0))</f>
        <v/>
      </c>
      <c r="O1113" s="10"/>
      <c r="P1113" s="10"/>
      <c r="Q1113" s="10"/>
      <c r="R1113" s="10"/>
    </row>
    <row r="1114" spans="13:18" x14ac:dyDescent="0.15">
      <c r="M1114" s="10" t="str">
        <f>IF(D1114="","",IF(OR(NOT(ISNA(VLOOKUP(LEFT(D1114,3),SADC_Prefixes!$A$1:$B$21,2,FALSE))),NOT(ISNA(VLOOKUP(LEFT(D1114,2),SADC_Prefixes!$A$1:$B$21,2,FALSE)))),IF(OR(E1114="30m",E1114="60m"),2,1),0))</f>
        <v/>
      </c>
      <c r="N1114" s="10" t="str">
        <f>IF(D1114="","",IF(AND(COUNTIFS($D$2:D1114,D1114,$E$2:E1114,E1114,$F$2:F1114,F1114)=1,M1114&gt;0),M1114,0))</f>
        <v/>
      </c>
      <c r="O1114" s="10"/>
      <c r="P1114" s="10"/>
      <c r="Q1114" s="10"/>
      <c r="R1114" s="10"/>
    </row>
    <row r="1115" spans="13:18" x14ac:dyDescent="0.15">
      <c r="M1115" s="10" t="str">
        <f>IF(D1115="","",IF(OR(NOT(ISNA(VLOOKUP(LEFT(D1115,3),SADC_Prefixes!$A$1:$B$21,2,FALSE))),NOT(ISNA(VLOOKUP(LEFT(D1115,2),SADC_Prefixes!$A$1:$B$21,2,FALSE)))),IF(OR(E1115="30m",E1115="60m"),2,1),0))</f>
        <v/>
      </c>
      <c r="N1115" s="10" t="str">
        <f>IF(D1115="","",IF(AND(COUNTIFS($D$2:D1115,D1115,$E$2:E1115,E1115,$F$2:F1115,F1115)=1,M1115&gt;0),M1115,0))</f>
        <v/>
      </c>
      <c r="O1115" s="10"/>
      <c r="P1115" s="10"/>
      <c r="Q1115" s="10"/>
      <c r="R1115" s="10"/>
    </row>
    <row r="1116" spans="13:18" x14ac:dyDescent="0.15">
      <c r="M1116" s="10" t="str">
        <f>IF(D1116="","",IF(OR(NOT(ISNA(VLOOKUP(LEFT(D1116,3),SADC_Prefixes!$A$1:$B$21,2,FALSE))),NOT(ISNA(VLOOKUP(LEFT(D1116,2),SADC_Prefixes!$A$1:$B$21,2,FALSE)))),IF(OR(E1116="30m",E1116="60m"),2,1),0))</f>
        <v/>
      </c>
      <c r="N1116" s="10" t="str">
        <f>IF(D1116="","",IF(AND(COUNTIFS($D$2:D1116,D1116,$E$2:E1116,E1116,$F$2:F1116,F1116)=1,M1116&gt;0),M1116,0))</f>
        <v/>
      </c>
      <c r="O1116" s="10"/>
      <c r="P1116" s="10"/>
      <c r="Q1116" s="10"/>
      <c r="R1116" s="10"/>
    </row>
    <row r="1117" spans="13:18" x14ac:dyDescent="0.15">
      <c r="M1117" s="10" t="str">
        <f>IF(D1117="","",IF(OR(NOT(ISNA(VLOOKUP(LEFT(D1117,3),SADC_Prefixes!$A$1:$B$21,2,FALSE))),NOT(ISNA(VLOOKUP(LEFT(D1117,2),SADC_Prefixes!$A$1:$B$21,2,FALSE)))),IF(OR(E1117="30m",E1117="60m"),2,1),0))</f>
        <v/>
      </c>
      <c r="N1117" s="10" t="str">
        <f>IF(D1117="","",IF(AND(COUNTIFS($D$2:D1117,D1117,$E$2:E1117,E1117,$F$2:F1117,F1117)=1,M1117&gt;0),M1117,0))</f>
        <v/>
      </c>
      <c r="O1117" s="10"/>
      <c r="P1117" s="10"/>
      <c r="Q1117" s="10"/>
      <c r="R1117" s="10"/>
    </row>
    <row r="1118" spans="13:18" x14ac:dyDescent="0.15">
      <c r="M1118" s="10" t="str">
        <f>IF(D1118="","",IF(OR(NOT(ISNA(VLOOKUP(LEFT(D1118,3),SADC_Prefixes!$A$1:$B$21,2,FALSE))),NOT(ISNA(VLOOKUP(LEFT(D1118,2),SADC_Prefixes!$A$1:$B$21,2,FALSE)))),IF(OR(E1118="30m",E1118="60m"),2,1),0))</f>
        <v/>
      </c>
      <c r="N1118" s="10" t="str">
        <f>IF(D1118="","",IF(AND(COUNTIFS($D$2:D1118,D1118,$E$2:E1118,E1118,$F$2:F1118,F1118)=1,M1118&gt;0),M1118,0))</f>
        <v/>
      </c>
      <c r="O1118" s="10"/>
      <c r="P1118" s="10"/>
      <c r="Q1118" s="10"/>
      <c r="R1118" s="10"/>
    </row>
    <row r="1119" spans="13:18" x14ac:dyDescent="0.15">
      <c r="M1119" s="10" t="str">
        <f>IF(D1119="","",IF(OR(NOT(ISNA(VLOOKUP(LEFT(D1119,3),SADC_Prefixes!$A$1:$B$21,2,FALSE))),NOT(ISNA(VLOOKUP(LEFT(D1119,2),SADC_Prefixes!$A$1:$B$21,2,FALSE)))),IF(OR(E1119="30m",E1119="60m"),2,1),0))</f>
        <v/>
      </c>
      <c r="N1119" s="10" t="str">
        <f>IF(D1119="","",IF(AND(COUNTIFS($D$2:D1119,D1119,$E$2:E1119,E1119,$F$2:F1119,F1119)=1,M1119&gt;0),M1119,0))</f>
        <v/>
      </c>
      <c r="O1119" s="10"/>
      <c r="P1119" s="10"/>
      <c r="Q1119" s="10"/>
      <c r="R1119" s="10"/>
    </row>
    <row r="1120" spans="13:18" x14ac:dyDescent="0.15">
      <c r="M1120" s="10" t="str">
        <f>IF(D1120="","",IF(OR(NOT(ISNA(VLOOKUP(LEFT(D1120,3),SADC_Prefixes!$A$1:$B$21,2,FALSE))),NOT(ISNA(VLOOKUP(LEFT(D1120,2),SADC_Prefixes!$A$1:$B$21,2,FALSE)))),IF(OR(E1120="30m",E1120="60m"),2,1),0))</f>
        <v/>
      </c>
      <c r="N1120" s="10" t="str">
        <f>IF(D1120="","",IF(AND(COUNTIFS($D$2:D1120,D1120,$E$2:E1120,E1120,$F$2:F1120,F1120)=1,M1120&gt;0),M1120,0))</f>
        <v/>
      </c>
      <c r="O1120" s="10"/>
      <c r="P1120" s="10"/>
      <c r="Q1120" s="10"/>
      <c r="R1120" s="10"/>
    </row>
    <row r="1121" spans="13:18" x14ac:dyDescent="0.15">
      <c r="M1121" s="10" t="str">
        <f>IF(D1121="","",IF(OR(NOT(ISNA(VLOOKUP(LEFT(D1121,3),SADC_Prefixes!$A$1:$B$21,2,FALSE))),NOT(ISNA(VLOOKUP(LEFT(D1121,2),SADC_Prefixes!$A$1:$B$21,2,FALSE)))),IF(OR(E1121="30m",E1121="60m"),2,1),0))</f>
        <v/>
      </c>
      <c r="N1121" s="10" t="str">
        <f>IF(D1121="","",IF(AND(COUNTIFS($D$2:D1121,D1121,$E$2:E1121,E1121,$F$2:F1121,F1121)=1,M1121&gt;0),M1121,0))</f>
        <v/>
      </c>
      <c r="O1121" s="10"/>
      <c r="P1121" s="10"/>
      <c r="Q1121" s="10"/>
      <c r="R1121" s="10"/>
    </row>
    <row r="1122" spans="13:18" x14ac:dyDescent="0.15">
      <c r="M1122" s="10" t="str">
        <f>IF(D1122="","",IF(OR(NOT(ISNA(VLOOKUP(LEFT(D1122,3),SADC_Prefixes!$A$1:$B$21,2,FALSE))),NOT(ISNA(VLOOKUP(LEFT(D1122,2),SADC_Prefixes!$A$1:$B$21,2,FALSE)))),IF(OR(E1122="30m",E1122="60m"),2,1),0))</f>
        <v/>
      </c>
      <c r="N1122" s="10" t="str">
        <f>IF(D1122="","",IF(AND(COUNTIFS($D$2:D1122,D1122,$E$2:E1122,E1122,$F$2:F1122,F1122)=1,M1122&gt;0),M1122,0))</f>
        <v/>
      </c>
      <c r="O1122" s="10"/>
      <c r="P1122" s="10"/>
      <c r="Q1122" s="10"/>
      <c r="R1122" s="10"/>
    </row>
    <row r="1123" spans="13:18" x14ac:dyDescent="0.15">
      <c r="M1123" s="10" t="str">
        <f>IF(D1123="","",IF(OR(NOT(ISNA(VLOOKUP(LEFT(D1123,3),SADC_Prefixes!$A$1:$B$21,2,FALSE))),NOT(ISNA(VLOOKUP(LEFT(D1123,2),SADC_Prefixes!$A$1:$B$21,2,FALSE)))),IF(OR(E1123="30m",E1123="60m"),2,1),0))</f>
        <v/>
      </c>
      <c r="N1123" s="10" t="str">
        <f>IF(D1123="","",IF(AND(COUNTIFS($D$2:D1123,D1123,$E$2:E1123,E1123,$F$2:F1123,F1123)=1,M1123&gt;0),M1123,0))</f>
        <v/>
      </c>
      <c r="O1123" s="10"/>
      <c r="P1123" s="10"/>
      <c r="Q1123" s="10"/>
      <c r="R1123" s="10"/>
    </row>
    <row r="1124" spans="13:18" x14ac:dyDescent="0.15">
      <c r="M1124" s="10" t="str">
        <f>IF(D1124="","",IF(OR(NOT(ISNA(VLOOKUP(LEFT(D1124,3),SADC_Prefixes!$A$1:$B$21,2,FALSE))),NOT(ISNA(VLOOKUP(LEFT(D1124,2),SADC_Prefixes!$A$1:$B$21,2,FALSE)))),IF(OR(E1124="30m",E1124="60m"),2,1),0))</f>
        <v/>
      </c>
      <c r="N1124" s="10" t="str">
        <f>IF(D1124="","",IF(AND(COUNTIFS($D$2:D1124,D1124,$E$2:E1124,E1124,$F$2:F1124,F1124)=1,M1124&gt;0),M1124,0))</f>
        <v/>
      </c>
      <c r="O1124" s="10"/>
      <c r="P1124" s="10"/>
      <c r="Q1124" s="10"/>
      <c r="R1124" s="10"/>
    </row>
    <row r="1125" spans="13:18" x14ac:dyDescent="0.15">
      <c r="M1125" s="10" t="str">
        <f>IF(D1125="","",IF(OR(NOT(ISNA(VLOOKUP(LEFT(D1125,3),SADC_Prefixes!$A$1:$B$21,2,FALSE))),NOT(ISNA(VLOOKUP(LEFT(D1125,2),SADC_Prefixes!$A$1:$B$21,2,FALSE)))),IF(OR(E1125="30m",E1125="60m"),2,1),0))</f>
        <v/>
      </c>
      <c r="N1125" s="10" t="str">
        <f>IF(D1125="","",IF(AND(COUNTIFS($D$2:D1125,D1125,$E$2:E1125,E1125,$F$2:F1125,F1125)=1,M1125&gt;0),M1125,0))</f>
        <v/>
      </c>
      <c r="O1125" s="10"/>
      <c r="P1125" s="10"/>
      <c r="Q1125" s="10"/>
      <c r="R1125" s="10"/>
    </row>
    <row r="1126" spans="13:18" x14ac:dyDescent="0.15">
      <c r="M1126" s="10" t="str">
        <f>IF(D1126="","",IF(OR(NOT(ISNA(VLOOKUP(LEFT(D1126,3),SADC_Prefixes!$A$1:$B$21,2,FALSE))),NOT(ISNA(VLOOKUP(LEFT(D1126,2),SADC_Prefixes!$A$1:$B$21,2,FALSE)))),IF(OR(E1126="30m",E1126="60m"),2,1),0))</f>
        <v/>
      </c>
      <c r="N1126" s="10" t="str">
        <f>IF(D1126="","",IF(AND(COUNTIFS($D$2:D1126,D1126,$E$2:E1126,E1126,$F$2:F1126,F1126)=1,M1126&gt;0),M1126,0))</f>
        <v/>
      </c>
      <c r="O1126" s="10"/>
      <c r="P1126" s="10"/>
      <c r="Q1126" s="10"/>
      <c r="R1126" s="10"/>
    </row>
    <row r="1127" spans="13:18" x14ac:dyDescent="0.15">
      <c r="M1127" s="10" t="str">
        <f>IF(D1127="","",IF(OR(NOT(ISNA(VLOOKUP(LEFT(D1127,3),SADC_Prefixes!$A$1:$B$21,2,FALSE))),NOT(ISNA(VLOOKUP(LEFT(D1127,2),SADC_Prefixes!$A$1:$B$21,2,FALSE)))),IF(OR(E1127="30m",E1127="60m"),2,1),0))</f>
        <v/>
      </c>
      <c r="N1127" s="10" t="str">
        <f>IF(D1127="","",IF(AND(COUNTIFS($D$2:D1127,D1127,$E$2:E1127,E1127,$F$2:F1127,F1127)=1,M1127&gt;0),M1127,0))</f>
        <v/>
      </c>
      <c r="O1127" s="10"/>
      <c r="P1127" s="10"/>
      <c r="Q1127" s="10"/>
      <c r="R1127" s="10"/>
    </row>
    <row r="1128" spans="13:18" x14ac:dyDescent="0.15">
      <c r="M1128" s="10" t="str">
        <f>IF(D1128="","",IF(OR(NOT(ISNA(VLOOKUP(LEFT(D1128,3),SADC_Prefixes!$A$1:$B$21,2,FALSE))),NOT(ISNA(VLOOKUP(LEFT(D1128,2),SADC_Prefixes!$A$1:$B$21,2,FALSE)))),IF(OR(E1128="30m",E1128="60m"),2,1),0))</f>
        <v/>
      </c>
      <c r="N1128" s="10" t="str">
        <f>IF(D1128="","",IF(AND(COUNTIFS($D$2:D1128,D1128,$E$2:E1128,E1128,$F$2:F1128,F1128)=1,M1128&gt;0),M1128,0))</f>
        <v/>
      </c>
      <c r="O1128" s="10"/>
      <c r="P1128" s="10"/>
      <c r="Q1128" s="10"/>
      <c r="R1128" s="10"/>
    </row>
    <row r="1129" spans="13:18" x14ac:dyDescent="0.15">
      <c r="M1129" s="10" t="str">
        <f>IF(D1129="","",IF(OR(NOT(ISNA(VLOOKUP(LEFT(D1129,3),SADC_Prefixes!$A$1:$B$21,2,FALSE))),NOT(ISNA(VLOOKUP(LEFT(D1129,2),SADC_Prefixes!$A$1:$B$21,2,FALSE)))),IF(OR(E1129="30m",E1129="60m"),2,1),0))</f>
        <v/>
      </c>
      <c r="N1129" s="10" t="str">
        <f>IF(D1129="","",IF(AND(COUNTIFS($D$2:D1129,D1129,$E$2:E1129,E1129,$F$2:F1129,F1129)=1,M1129&gt;0),M1129,0))</f>
        <v/>
      </c>
      <c r="O1129" s="10"/>
      <c r="P1129" s="10"/>
      <c r="Q1129" s="10"/>
      <c r="R1129" s="10"/>
    </row>
    <row r="1130" spans="13:18" x14ac:dyDescent="0.15">
      <c r="M1130" s="10" t="str">
        <f>IF(D1130="","",IF(OR(NOT(ISNA(VLOOKUP(LEFT(D1130,3),SADC_Prefixes!$A$1:$B$21,2,FALSE))),NOT(ISNA(VLOOKUP(LEFT(D1130,2),SADC_Prefixes!$A$1:$B$21,2,FALSE)))),IF(OR(E1130="30m",E1130="60m"),2,1),0))</f>
        <v/>
      </c>
      <c r="N1130" s="10" t="str">
        <f>IF(D1130="","",IF(AND(COUNTIFS($D$2:D1130,D1130,$E$2:E1130,E1130,$F$2:F1130,F1130)=1,M1130&gt;0),M1130,0))</f>
        <v/>
      </c>
      <c r="O1130" s="10"/>
      <c r="P1130" s="10"/>
      <c r="Q1130" s="10"/>
      <c r="R1130" s="10"/>
    </row>
    <row r="1131" spans="13:18" x14ac:dyDescent="0.15">
      <c r="M1131" s="10" t="str">
        <f>IF(D1131="","",IF(OR(NOT(ISNA(VLOOKUP(LEFT(D1131,3),SADC_Prefixes!$A$1:$B$21,2,FALSE))),NOT(ISNA(VLOOKUP(LEFT(D1131,2),SADC_Prefixes!$A$1:$B$21,2,FALSE)))),IF(OR(E1131="30m",E1131="60m"),2,1),0))</f>
        <v/>
      </c>
      <c r="N1131" s="10" t="str">
        <f>IF(D1131="","",IF(AND(COUNTIFS($D$2:D1131,D1131,$E$2:E1131,E1131,$F$2:F1131,F1131)=1,M1131&gt;0),M1131,0))</f>
        <v/>
      </c>
      <c r="O1131" s="10"/>
      <c r="P1131" s="10"/>
      <c r="Q1131" s="10"/>
      <c r="R1131" s="10"/>
    </row>
    <row r="1132" spans="13:18" x14ac:dyDescent="0.15">
      <c r="M1132" s="10" t="str">
        <f>IF(D1132="","",IF(OR(NOT(ISNA(VLOOKUP(LEFT(D1132,3),SADC_Prefixes!$A$1:$B$21,2,FALSE))),NOT(ISNA(VLOOKUP(LEFT(D1132,2),SADC_Prefixes!$A$1:$B$21,2,FALSE)))),IF(OR(E1132="30m",E1132="60m"),2,1),0))</f>
        <v/>
      </c>
      <c r="N1132" s="10" t="str">
        <f>IF(D1132="","",IF(AND(COUNTIFS($D$2:D1132,D1132,$E$2:E1132,E1132,$F$2:F1132,F1132)=1,M1132&gt;0),M1132,0))</f>
        <v/>
      </c>
      <c r="O1132" s="10"/>
      <c r="P1132" s="10"/>
      <c r="Q1132" s="10"/>
      <c r="R1132" s="10"/>
    </row>
    <row r="1133" spans="13:18" x14ac:dyDescent="0.15">
      <c r="M1133" s="10" t="str">
        <f>IF(D1133="","",IF(OR(NOT(ISNA(VLOOKUP(LEFT(D1133,3),SADC_Prefixes!$A$1:$B$21,2,FALSE))),NOT(ISNA(VLOOKUP(LEFT(D1133,2),SADC_Prefixes!$A$1:$B$21,2,FALSE)))),IF(OR(E1133="30m",E1133="60m"),2,1),0))</f>
        <v/>
      </c>
      <c r="N1133" s="10" t="str">
        <f>IF(D1133="","",IF(AND(COUNTIFS($D$2:D1133,D1133,$E$2:E1133,E1133,$F$2:F1133,F1133)=1,M1133&gt;0),M1133,0))</f>
        <v/>
      </c>
      <c r="O1133" s="10"/>
      <c r="P1133" s="10"/>
      <c r="Q1133" s="10"/>
      <c r="R1133" s="10"/>
    </row>
    <row r="1134" spans="13:18" x14ac:dyDescent="0.15">
      <c r="M1134" s="10" t="str">
        <f>IF(D1134="","",IF(OR(NOT(ISNA(VLOOKUP(LEFT(D1134,3),SADC_Prefixes!$A$1:$B$21,2,FALSE))),NOT(ISNA(VLOOKUP(LEFT(D1134,2),SADC_Prefixes!$A$1:$B$21,2,FALSE)))),IF(OR(E1134="30m",E1134="60m"),2,1),0))</f>
        <v/>
      </c>
      <c r="N1134" s="10" t="str">
        <f>IF(D1134="","",IF(AND(COUNTIFS($D$2:D1134,D1134,$E$2:E1134,E1134,$F$2:F1134,F1134)=1,M1134&gt;0),M1134,0))</f>
        <v/>
      </c>
      <c r="O1134" s="10"/>
      <c r="P1134" s="10"/>
      <c r="Q1134" s="10"/>
      <c r="R1134" s="10"/>
    </row>
    <row r="1135" spans="13:18" x14ac:dyDescent="0.15">
      <c r="M1135" s="10" t="str">
        <f>IF(D1135="","",IF(OR(NOT(ISNA(VLOOKUP(LEFT(D1135,3),SADC_Prefixes!$A$1:$B$21,2,FALSE))),NOT(ISNA(VLOOKUP(LEFT(D1135,2),SADC_Prefixes!$A$1:$B$21,2,FALSE)))),IF(OR(E1135="30m",E1135="60m"),2,1),0))</f>
        <v/>
      </c>
      <c r="N1135" s="10" t="str">
        <f>IF(D1135="","",IF(AND(COUNTIFS($D$2:D1135,D1135,$E$2:E1135,E1135,$F$2:F1135,F1135)=1,M1135&gt;0),M1135,0))</f>
        <v/>
      </c>
      <c r="O1135" s="10"/>
      <c r="P1135" s="10"/>
      <c r="Q1135" s="10"/>
      <c r="R1135" s="10"/>
    </row>
    <row r="1136" spans="13:18" x14ac:dyDescent="0.15">
      <c r="M1136" s="10" t="str">
        <f>IF(D1136="","",IF(OR(NOT(ISNA(VLOOKUP(LEFT(D1136,3),SADC_Prefixes!$A$1:$B$21,2,FALSE))),NOT(ISNA(VLOOKUP(LEFT(D1136,2),SADC_Prefixes!$A$1:$B$21,2,FALSE)))),IF(OR(E1136="30m",E1136="60m"),2,1),0))</f>
        <v/>
      </c>
      <c r="N1136" s="10" t="str">
        <f>IF(D1136="","",IF(AND(COUNTIFS($D$2:D1136,D1136,$E$2:E1136,E1136,$F$2:F1136,F1136)=1,M1136&gt;0),M1136,0))</f>
        <v/>
      </c>
      <c r="O1136" s="10"/>
      <c r="P1136" s="10"/>
      <c r="Q1136" s="10"/>
      <c r="R1136" s="10"/>
    </row>
    <row r="1137" spans="13:18" x14ac:dyDescent="0.15">
      <c r="M1137" s="10" t="str">
        <f>IF(D1137="","",IF(OR(NOT(ISNA(VLOOKUP(LEFT(D1137,3),SADC_Prefixes!$A$1:$B$21,2,FALSE))),NOT(ISNA(VLOOKUP(LEFT(D1137,2),SADC_Prefixes!$A$1:$B$21,2,FALSE)))),IF(OR(E1137="30m",E1137="60m"),2,1),0))</f>
        <v/>
      </c>
      <c r="N1137" s="10" t="str">
        <f>IF(D1137="","",IF(AND(COUNTIFS($D$2:D1137,D1137,$E$2:E1137,E1137,$F$2:F1137,F1137)=1,M1137&gt;0),M1137,0))</f>
        <v/>
      </c>
      <c r="O1137" s="10"/>
      <c r="P1137" s="10"/>
      <c r="Q1137" s="10"/>
      <c r="R1137" s="10"/>
    </row>
    <row r="1138" spans="13:18" x14ac:dyDescent="0.15">
      <c r="M1138" s="10" t="str">
        <f>IF(D1138="","",IF(OR(NOT(ISNA(VLOOKUP(LEFT(D1138,3),SADC_Prefixes!$A$1:$B$21,2,FALSE))),NOT(ISNA(VLOOKUP(LEFT(D1138,2),SADC_Prefixes!$A$1:$B$21,2,FALSE)))),IF(OR(E1138="30m",E1138="60m"),2,1),0))</f>
        <v/>
      </c>
      <c r="N1138" s="10" t="str">
        <f>IF(D1138="","",IF(AND(COUNTIFS($D$2:D1138,D1138,$E$2:E1138,E1138,$F$2:F1138,F1138)=1,M1138&gt;0),M1138,0))</f>
        <v/>
      </c>
      <c r="O1138" s="10"/>
      <c r="P1138" s="10"/>
      <c r="Q1138" s="10"/>
      <c r="R1138" s="10"/>
    </row>
    <row r="1139" spans="13:18" x14ac:dyDescent="0.15">
      <c r="M1139" s="10" t="str">
        <f>IF(D1139="","",IF(OR(NOT(ISNA(VLOOKUP(LEFT(D1139,3),SADC_Prefixes!$A$1:$B$21,2,FALSE))),NOT(ISNA(VLOOKUP(LEFT(D1139,2),SADC_Prefixes!$A$1:$B$21,2,FALSE)))),IF(OR(E1139="30m",E1139="60m"),2,1),0))</f>
        <v/>
      </c>
      <c r="N1139" s="10" t="str">
        <f>IF(D1139="","",IF(AND(COUNTIFS($D$2:D1139,D1139,$E$2:E1139,E1139,$F$2:F1139,F1139)=1,M1139&gt;0),M1139,0))</f>
        <v/>
      </c>
      <c r="O1139" s="10"/>
      <c r="P1139" s="10"/>
      <c r="Q1139" s="10"/>
      <c r="R1139" s="10"/>
    </row>
    <row r="1140" spans="13:18" x14ac:dyDescent="0.15">
      <c r="M1140" s="10" t="str">
        <f>IF(D1140="","",IF(OR(NOT(ISNA(VLOOKUP(LEFT(D1140,3),SADC_Prefixes!$A$1:$B$21,2,FALSE))),NOT(ISNA(VLOOKUP(LEFT(D1140,2),SADC_Prefixes!$A$1:$B$21,2,FALSE)))),IF(OR(E1140="30m",E1140="60m"),2,1),0))</f>
        <v/>
      </c>
      <c r="N1140" s="10" t="str">
        <f>IF(D1140="","",IF(AND(COUNTIFS($D$2:D1140,D1140,$E$2:E1140,E1140,$F$2:F1140,F1140)=1,M1140&gt;0),M1140,0))</f>
        <v/>
      </c>
      <c r="O1140" s="10"/>
      <c r="P1140" s="10"/>
      <c r="Q1140" s="10"/>
      <c r="R1140" s="10"/>
    </row>
    <row r="1141" spans="13:18" x14ac:dyDescent="0.15">
      <c r="M1141" s="10" t="str">
        <f>IF(D1141="","",IF(OR(NOT(ISNA(VLOOKUP(LEFT(D1141,3),SADC_Prefixes!$A$1:$B$21,2,FALSE))),NOT(ISNA(VLOOKUP(LEFT(D1141,2),SADC_Prefixes!$A$1:$B$21,2,FALSE)))),IF(OR(E1141="30m",E1141="60m"),2,1),0))</f>
        <v/>
      </c>
      <c r="N1141" s="10" t="str">
        <f>IF(D1141="","",IF(AND(COUNTIFS($D$2:D1141,D1141,$E$2:E1141,E1141,$F$2:F1141,F1141)=1,M1141&gt;0),M1141,0))</f>
        <v/>
      </c>
      <c r="O1141" s="10"/>
      <c r="P1141" s="10"/>
      <c r="Q1141" s="10"/>
      <c r="R1141" s="10"/>
    </row>
    <row r="1142" spans="13:18" x14ac:dyDescent="0.15">
      <c r="M1142" s="10" t="str">
        <f>IF(D1142="","",IF(OR(NOT(ISNA(VLOOKUP(LEFT(D1142,3),SADC_Prefixes!$A$1:$B$21,2,FALSE))),NOT(ISNA(VLOOKUP(LEFT(D1142,2),SADC_Prefixes!$A$1:$B$21,2,FALSE)))),IF(OR(E1142="30m",E1142="60m"),2,1),0))</f>
        <v/>
      </c>
      <c r="N1142" s="10" t="str">
        <f>IF(D1142="","",IF(AND(COUNTIFS($D$2:D1142,D1142,$E$2:E1142,E1142,$F$2:F1142,F1142)=1,M1142&gt;0),M1142,0))</f>
        <v/>
      </c>
      <c r="O1142" s="10"/>
      <c r="P1142" s="10"/>
      <c r="Q1142" s="10"/>
      <c r="R1142" s="10"/>
    </row>
    <row r="1143" spans="13:18" x14ac:dyDescent="0.15">
      <c r="M1143" s="10" t="str">
        <f>IF(D1143="","",IF(OR(NOT(ISNA(VLOOKUP(LEFT(D1143,3),SADC_Prefixes!$A$1:$B$21,2,FALSE))),NOT(ISNA(VLOOKUP(LEFT(D1143,2),SADC_Prefixes!$A$1:$B$21,2,FALSE)))),IF(OR(E1143="30m",E1143="60m"),2,1),0))</f>
        <v/>
      </c>
      <c r="N1143" s="10" t="str">
        <f>IF(D1143="","",IF(AND(COUNTIFS($D$2:D1143,D1143,$E$2:E1143,E1143,$F$2:F1143,F1143)=1,M1143&gt;0),M1143,0))</f>
        <v/>
      </c>
      <c r="O1143" s="10"/>
      <c r="P1143" s="10"/>
      <c r="Q1143" s="10"/>
      <c r="R1143" s="10"/>
    </row>
    <row r="1144" spans="13:18" x14ac:dyDescent="0.15">
      <c r="M1144" s="10" t="str">
        <f>IF(D1144="","",IF(OR(NOT(ISNA(VLOOKUP(LEFT(D1144,3),SADC_Prefixes!$A$1:$B$21,2,FALSE))),NOT(ISNA(VLOOKUP(LEFT(D1144,2),SADC_Prefixes!$A$1:$B$21,2,FALSE)))),IF(OR(E1144="30m",E1144="60m"),2,1),0))</f>
        <v/>
      </c>
      <c r="N1144" s="10" t="str">
        <f>IF(D1144="","",IF(AND(COUNTIFS($D$2:D1144,D1144,$E$2:E1144,E1144,$F$2:F1144,F1144)=1,M1144&gt;0),M1144,0))</f>
        <v/>
      </c>
      <c r="O1144" s="10"/>
      <c r="P1144" s="10"/>
      <c r="Q1144" s="10"/>
      <c r="R1144" s="10"/>
    </row>
    <row r="1145" spans="13:18" x14ac:dyDescent="0.15">
      <c r="M1145" s="10" t="str">
        <f>IF(D1145="","",IF(OR(NOT(ISNA(VLOOKUP(LEFT(D1145,3),SADC_Prefixes!$A$1:$B$21,2,FALSE))),NOT(ISNA(VLOOKUP(LEFT(D1145,2),SADC_Prefixes!$A$1:$B$21,2,FALSE)))),IF(OR(E1145="30m",E1145="60m"),2,1),0))</f>
        <v/>
      </c>
      <c r="N1145" s="10" t="str">
        <f>IF(D1145="","",IF(AND(COUNTIFS($D$2:D1145,D1145,$E$2:E1145,E1145,$F$2:F1145,F1145)=1,M1145&gt;0),M1145,0))</f>
        <v/>
      </c>
      <c r="O1145" s="10"/>
      <c r="P1145" s="10"/>
      <c r="Q1145" s="10"/>
      <c r="R1145" s="10"/>
    </row>
    <row r="1146" spans="13:18" x14ac:dyDescent="0.15">
      <c r="M1146" s="10" t="str">
        <f>IF(D1146="","",IF(OR(NOT(ISNA(VLOOKUP(LEFT(D1146,3),SADC_Prefixes!$A$1:$B$21,2,FALSE))),NOT(ISNA(VLOOKUP(LEFT(D1146,2),SADC_Prefixes!$A$1:$B$21,2,FALSE)))),IF(OR(E1146="30m",E1146="60m"),2,1),0))</f>
        <v/>
      </c>
      <c r="N1146" s="10" t="str">
        <f>IF(D1146="","",IF(AND(COUNTIFS($D$2:D1146,D1146,$E$2:E1146,E1146,$F$2:F1146,F1146)=1,M1146&gt;0),M1146,0))</f>
        <v/>
      </c>
      <c r="O1146" s="10"/>
      <c r="P1146" s="10"/>
      <c r="Q1146" s="10"/>
      <c r="R1146" s="10"/>
    </row>
    <row r="1147" spans="13:18" x14ac:dyDescent="0.15">
      <c r="M1147" s="10" t="str">
        <f>IF(D1147="","",IF(OR(NOT(ISNA(VLOOKUP(LEFT(D1147,3),SADC_Prefixes!$A$1:$B$21,2,FALSE))),NOT(ISNA(VLOOKUP(LEFT(D1147,2),SADC_Prefixes!$A$1:$B$21,2,FALSE)))),IF(OR(E1147="30m",E1147="60m"),2,1),0))</f>
        <v/>
      </c>
      <c r="N1147" s="10" t="str">
        <f>IF(D1147="","",IF(AND(COUNTIFS($D$2:D1147,D1147,$E$2:E1147,E1147,$F$2:F1147,F1147)=1,M1147&gt;0),M1147,0))</f>
        <v/>
      </c>
      <c r="O1147" s="10"/>
      <c r="P1147" s="10"/>
      <c r="Q1147" s="10"/>
      <c r="R1147" s="10"/>
    </row>
    <row r="1148" spans="13:18" x14ac:dyDescent="0.15">
      <c r="M1148" s="10" t="str">
        <f>IF(D1148="","",IF(OR(NOT(ISNA(VLOOKUP(LEFT(D1148,3),SADC_Prefixes!$A$1:$B$21,2,FALSE))),NOT(ISNA(VLOOKUP(LEFT(D1148,2),SADC_Prefixes!$A$1:$B$21,2,FALSE)))),IF(OR(E1148="30m",E1148="60m"),2,1),0))</f>
        <v/>
      </c>
      <c r="N1148" s="10" t="str">
        <f>IF(D1148="","",IF(AND(COUNTIFS($D$2:D1148,D1148,$E$2:E1148,E1148,$F$2:F1148,F1148)=1,M1148&gt;0),M1148,0))</f>
        <v/>
      </c>
      <c r="O1148" s="10"/>
      <c r="P1148" s="10"/>
      <c r="Q1148" s="10"/>
      <c r="R1148" s="10"/>
    </row>
    <row r="1149" spans="13:18" x14ac:dyDescent="0.15">
      <c r="M1149" s="10" t="str">
        <f>IF(D1149="","",IF(OR(NOT(ISNA(VLOOKUP(LEFT(D1149,3),SADC_Prefixes!$A$1:$B$21,2,FALSE))),NOT(ISNA(VLOOKUP(LEFT(D1149,2),SADC_Prefixes!$A$1:$B$21,2,FALSE)))),IF(OR(E1149="30m",E1149="60m"),2,1),0))</f>
        <v/>
      </c>
      <c r="N1149" s="10" t="str">
        <f>IF(D1149="","",IF(AND(COUNTIFS($D$2:D1149,D1149,$E$2:E1149,E1149,$F$2:F1149,F1149)=1,M1149&gt;0),M1149,0))</f>
        <v/>
      </c>
      <c r="O1149" s="10"/>
      <c r="P1149" s="10"/>
      <c r="Q1149" s="10"/>
      <c r="R1149" s="10"/>
    </row>
    <row r="1150" spans="13:18" x14ac:dyDescent="0.15">
      <c r="M1150" s="10" t="str">
        <f>IF(D1150="","",IF(OR(NOT(ISNA(VLOOKUP(LEFT(D1150,3),SADC_Prefixes!$A$1:$B$21,2,FALSE))),NOT(ISNA(VLOOKUP(LEFT(D1150,2),SADC_Prefixes!$A$1:$B$21,2,FALSE)))),IF(OR(E1150="30m",E1150="60m"),2,1),0))</f>
        <v/>
      </c>
      <c r="N1150" s="10" t="str">
        <f>IF(D1150="","",IF(AND(COUNTIFS($D$2:D1150,D1150,$E$2:E1150,E1150,$F$2:F1150,F1150)=1,M1150&gt;0),M1150,0))</f>
        <v/>
      </c>
      <c r="O1150" s="10"/>
      <c r="P1150" s="10"/>
      <c r="Q1150" s="10"/>
      <c r="R1150" s="10"/>
    </row>
    <row r="1151" spans="13:18" x14ac:dyDescent="0.15">
      <c r="M1151" s="10" t="str">
        <f>IF(D1151="","",IF(OR(NOT(ISNA(VLOOKUP(LEFT(D1151,3),SADC_Prefixes!$A$1:$B$21,2,FALSE))),NOT(ISNA(VLOOKUP(LEFT(D1151,2),SADC_Prefixes!$A$1:$B$21,2,FALSE)))),IF(OR(E1151="30m",E1151="60m"),2,1),0))</f>
        <v/>
      </c>
      <c r="N1151" s="10" t="str">
        <f>IF(D1151="","",IF(AND(COUNTIFS($D$2:D1151,D1151,$E$2:E1151,E1151,$F$2:F1151,F1151)=1,M1151&gt;0),M1151,0))</f>
        <v/>
      </c>
      <c r="O1151" s="10"/>
      <c r="P1151" s="10"/>
      <c r="Q1151" s="10"/>
      <c r="R1151" s="10"/>
    </row>
    <row r="1152" spans="13:18" x14ac:dyDescent="0.15">
      <c r="M1152" s="10" t="str">
        <f>IF(D1152="","",IF(OR(NOT(ISNA(VLOOKUP(LEFT(D1152,3),SADC_Prefixes!$A$1:$B$21,2,FALSE))),NOT(ISNA(VLOOKUP(LEFT(D1152,2),SADC_Prefixes!$A$1:$B$21,2,FALSE)))),IF(OR(E1152="30m",E1152="60m"),2,1),0))</f>
        <v/>
      </c>
      <c r="N1152" s="10" t="str">
        <f>IF(D1152="","",IF(AND(COUNTIFS($D$2:D1152,D1152,$E$2:E1152,E1152,$F$2:F1152,F1152)=1,M1152&gt;0),M1152,0))</f>
        <v/>
      </c>
      <c r="O1152" s="10"/>
      <c r="P1152" s="10"/>
      <c r="Q1152" s="10"/>
      <c r="R1152" s="10"/>
    </row>
    <row r="1153" spans="13:18" x14ac:dyDescent="0.15">
      <c r="M1153" s="10" t="str">
        <f>IF(D1153="","",IF(OR(NOT(ISNA(VLOOKUP(LEFT(D1153,3),SADC_Prefixes!$A$1:$B$21,2,FALSE))),NOT(ISNA(VLOOKUP(LEFT(D1153,2),SADC_Prefixes!$A$1:$B$21,2,FALSE)))),IF(OR(E1153="30m",E1153="60m"),2,1),0))</f>
        <v/>
      </c>
      <c r="N1153" s="10" t="str">
        <f>IF(D1153="","",IF(AND(COUNTIFS($D$2:D1153,D1153,$E$2:E1153,E1153,$F$2:F1153,F1153)=1,M1153&gt;0),M1153,0))</f>
        <v/>
      </c>
      <c r="O1153" s="10"/>
      <c r="P1153" s="10"/>
      <c r="Q1153" s="10"/>
      <c r="R1153" s="10"/>
    </row>
    <row r="1154" spans="13:18" x14ac:dyDescent="0.15">
      <c r="M1154" s="10" t="str">
        <f>IF(D1154="","",IF(OR(NOT(ISNA(VLOOKUP(LEFT(D1154,3),SADC_Prefixes!$A$1:$B$21,2,FALSE))),NOT(ISNA(VLOOKUP(LEFT(D1154,2),SADC_Prefixes!$A$1:$B$21,2,FALSE)))),IF(OR(E1154="30m",E1154="60m"),2,1),0))</f>
        <v/>
      </c>
      <c r="N1154" s="10" t="str">
        <f>IF(D1154="","",IF(AND(COUNTIFS($D$2:D1154,D1154,$E$2:E1154,E1154,$F$2:F1154,F1154)=1,M1154&gt;0),M1154,0))</f>
        <v/>
      </c>
      <c r="O1154" s="10"/>
      <c r="P1154" s="10"/>
      <c r="Q1154" s="10"/>
      <c r="R1154" s="10"/>
    </row>
    <row r="1155" spans="13:18" x14ac:dyDescent="0.15">
      <c r="M1155" s="10" t="str">
        <f>IF(D1155="","",IF(OR(NOT(ISNA(VLOOKUP(LEFT(D1155,3),SADC_Prefixes!$A$1:$B$21,2,FALSE))),NOT(ISNA(VLOOKUP(LEFT(D1155,2),SADC_Prefixes!$A$1:$B$21,2,FALSE)))),IF(OR(E1155="30m",E1155="60m"),2,1),0))</f>
        <v/>
      </c>
      <c r="N1155" s="10" t="str">
        <f>IF(D1155="","",IF(AND(COUNTIFS($D$2:D1155,D1155,$E$2:E1155,E1155,$F$2:F1155,F1155)=1,M1155&gt;0),M1155,0))</f>
        <v/>
      </c>
      <c r="O1155" s="10"/>
      <c r="P1155" s="10"/>
      <c r="Q1155" s="10"/>
      <c r="R1155" s="10"/>
    </row>
    <row r="1156" spans="13:18" x14ac:dyDescent="0.15">
      <c r="M1156" s="10" t="str">
        <f>IF(D1156="","",IF(OR(NOT(ISNA(VLOOKUP(LEFT(D1156,3),SADC_Prefixes!$A$1:$B$21,2,FALSE))),NOT(ISNA(VLOOKUP(LEFT(D1156,2),SADC_Prefixes!$A$1:$B$21,2,FALSE)))),IF(OR(E1156="30m",E1156="60m"),2,1),0))</f>
        <v/>
      </c>
      <c r="N1156" s="10" t="str">
        <f>IF(D1156="","",IF(AND(COUNTIFS($D$2:D1156,D1156,$E$2:E1156,E1156,$F$2:F1156,F1156)=1,M1156&gt;0),M1156,0))</f>
        <v/>
      </c>
      <c r="O1156" s="10"/>
      <c r="P1156" s="10"/>
      <c r="Q1156" s="10"/>
      <c r="R1156" s="10"/>
    </row>
    <row r="1157" spans="13:18" x14ac:dyDescent="0.15">
      <c r="M1157" s="10" t="str">
        <f>IF(D1157="","",IF(OR(NOT(ISNA(VLOOKUP(LEFT(D1157,3),SADC_Prefixes!$A$1:$B$21,2,FALSE))),NOT(ISNA(VLOOKUP(LEFT(D1157,2),SADC_Prefixes!$A$1:$B$21,2,FALSE)))),IF(OR(E1157="30m",E1157="60m"),2,1),0))</f>
        <v/>
      </c>
      <c r="N1157" s="10" t="str">
        <f>IF(D1157="","",IF(AND(COUNTIFS($D$2:D1157,D1157,$E$2:E1157,E1157,$F$2:F1157,F1157)=1,M1157&gt;0),M1157,0))</f>
        <v/>
      </c>
      <c r="O1157" s="10"/>
      <c r="P1157" s="10"/>
      <c r="Q1157" s="10"/>
      <c r="R1157" s="10"/>
    </row>
    <row r="1158" spans="13:18" x14ac:dyDescent="0.15">
      <c r="M1158" s="10" t="str">
        <f>IF(D1158="","",IF(OR(NOT(ISNA(VLOOKUP(LEFT(D1158,3),SADC_Prefixes!$A$1:$B$21,2,FALSE))),NOT(ISNA(VLOOKUP(LEFT(D1158,2),SADC_Prefixes!$A$1:$B$21,2,FALSE)))),IF(OR(E1158="30m",E1158="60m"),2,1),0))</f>
        <v/>
      </c>
      <c r="N1158" s="10" t="str">
        <f>IF(D1158="","",IF(AND(COUNTIFS($D$2:D1158,D1158,$E$2:E1158,E1158,$F$2:F1158,F1158)=1,M1158&gt;0),M1158,0))</f>
        <v/>
      </c>
      <c r="O1158" s="10"/>
      <c r="P1158" s="10"/>
      <c r="Q1158" s="10"/>
      <c r="R1158" s="10"/>
    </row>
    <row r="1159" spans="13:18" x14ac:dyDescent="0.15">
      <c r="M1159" s="10" t="str">
        <f>IF(D1159="","",IF(OR(NOT(ISNA(VLOOKUP(LEFT(D1159,3),SADC_Prefixes!$A$1:$B$21,2,FALSE))),NOT(ISNA(VLOOKUP(LEFT(D1159,2),SADC_Prefixes!$A$1:$B$21,2,FALSE)))),IF(OR(E1159="30m",E1159="60m"),2,1),0))</f>
        <v/>
      </c>
      <c r="N1159" s="10" t="str">
        <f>IF(D1159="","",IF(AND(COUNTIFS($D$2:D1159,D1159,$E$2:E1159,E1159,$F$2:F1159,F1159)=1,M1159&gt;0),M1159,0))</f>
        <v/>
      </c>
      <c r="O1159" s="10"/>
      <c r="P1159" s="10"/>
      <c r="Q1159" s="10"/>
      <c r="R1159" s="10"/>
    </row>
    <row r="1160" spans="13:18" x14ac:dyDescent="0.15">
      <c r="M1160" s="10" t="str">
        <f>IF(D1160="","",IF(OR(NOT(ISNA(VLOOKUP(LEFT(D1160,3),SADC_Prefixes!$A$1:$B$21,2,FALSE))),NOT(ISNA(VLOOKUP(LEFT(D1160,2),SADC_Prefixes!$A$1:$B$21,2,FALSE)))),IF(OR(E1160="30m",E1160="60m"),2,1),0))</f>
        <v/>
      </c>
      <c r="N1160" s="10" t="str">
        <f>IF(D1160="","",IF(AND(COUNTIFS($D$2:D1160,D1160,$E$2:E1160,E1160,$F$2:F1160,F1160)=1,M1160&gt;0),M1160,0))</f>
        <v/>
      </c>
      <c r="O1160" s="10"/>
      <c r="P1160" s="10"/>
      <c r="Q1160" s="10"/>
      <c r="R1160" s="10"/>
    </row>
    <row r="1161" spans="13:18" x14ac:dyDescent="0.15">
      <c r="M1161" s="10" t="str">
        <f>IF(D1161="","",IF(OR(NOT(ISNA(VLOOKUP(LEFT(D1161,3),SADC_Prefixes!$A$1:$B$21,2,FALSE))),NOT(ISNA(VLOOKUP(LEFT(D1161,2),SADC_Prefixes!$A$1:$B$21,2,FALSE)))),IF(OR(E1161="30m",E1161="60m"),2,1),0))</f>
        <v/>
      </c>
      <c r="N1161" s="10" t="str">
        <f>IF(D1161="","",IF(AND(COUNTIFS($D$2:D1161,D1161,$E$2:E1161,E1161,$F$2:F1161,F1161)=1,M1161&gt;0),M1161,0))</f>
        <v/>
      </c>
      <c r="O1161" s="10"/>
      <c r="P1161" s="10"/>
      <c r="Q1161" s="10"/>
      <c r="R1161" s="10"/>
    </row>
    <row r="1162" spans="13:18" x14ac:dyDescent="0.15">
      <c r="M1162" s="10" t="str">
        <f>IF(D1162="","",IF(OR(NOT(ISNA(VLOOKUP(LEFT(D1162,3),SADC_Prefixes!$A$1:$B$21,2,FALSE))),NOT(ISNA(VLOOKUP(LEFT(D1162,2),SADC_Prefixes!$A$1:$B$21,2,FALSE)))),IF(OR(E1162="30m",E1162="60m"),2,1),0))</f>
        <v/>
      </c>
      <c r="N1162" s="10" t="str">
        <f>IF(D1162="","",IF(AND(COUNTIFS($D$2:D1162,D1162,$E$2:E1162,E1162,$F$2:F1162,F1162)=1,M1162&gt;0),M1162,0))</f>
        <v/>
      </c>
      <c r="O1162" s="10"/>
      <c r="P1162" s="10"/>
      <c r="Q1162" s="10"/>
      <c r="R1162" s="10"/>
    </row>
    <row r="1163" spans="13:18" x14ac:dyDescent="0.15">
      <c r="M1163" s="10" t="str">
        <f>IF(D1163="","",IF(OR(NOT(ISNA(VLOOKUP(LEFT(D1163,3),SADC_Prefixes!$A$1:$B$21,2,FALSE))),NOT(ISNA(VLOOKUP(LEFT(D1163,2),SADC_Prefixes!$A$1:$B$21,2,FALSE)))),IF(OR(E1163="30m",E1163="60m"),2,1),0))</f>
        <v/>
      </c>
      <c r="N1163" s="10" t="str">
        <f>IF(D1163="","",IF(AND(COUNTIFS($D$2:D1163,D1163,$E$2:E1163,E1163,$F$2:F1163,F1163)=1,M1163&gt;0),M1163,0))</f>
        <v/>
      </c>
      <c r="O1163" s="10"/>
      <c r="P1163" s="10"/>
      <c r="Q1163" s="10"/>
      <c r="R1163" s="10"/>
    </row>
    <row r="1164" spans="13:18" x14ac:dyDescent="0.15">
      <c r="M1164" s="10" t="str">
        <f>IF(D1164="","",IF(OR(NOT(ISNA(VLOOKUP(LEFT(D1164,3),SADC_Prefixes!$A$1:$B$21,2,FALSE))),NOT(ISNA(VLOOKUP(LEFT(D1164,2),SADC_Prefixes!$A$1:$B$21,2,FALSE)))),IF(OR(E1164="30m",E1164="60m"),2,1),0))</f>
        <v/>
      </c>
      <c r="N1164" s="10" t="str">
        <f>IF(D1164="","",IF(AND(COUNTIFS($D$2:D1164,D1164,$E$2:E1164,E1164,$F$2:F1164,F1164)=1,M1164&gt;0),M1164,0))</f>
        <v/>
      </c>
      <c r="O1164" s="10"/>
      <c r="P1164" s="10"/>
      <c r="Q1164" s="10"/>
      <c r="R1164" s="10"/>
    </row>
    <row r="1165" spans="13:18" x14ac:dyDescent="0.15">
      <c r="M1165" s="10" t="str">
        <f>IF(D1165="","",IF(OR(NOT(ISNA(VLOOKUP(LEFT(D1165,3),SADC_Prefixes!$A$1:$B$21,2,FALSE))),NOT(ISNA(VLOOKUP(LEFT(D1165,2),SADC_Prefixes!$A$1:$B$21,2,FALSE)))),IF(OR(E1165="30m",E1165="60m"),2,1),0))</f>
        <v/>
      </c>
      <c r="N1165" s="10" t="str">
        <f>IF(D1165="","",IF(AND(COUNTIFS($D$2:D1165,D1165,$E$2:E1165,E1165,$F$2:F1165,F1165)=1,M1165&gt;0),M1165,0))</f>
        <v/>
      </c>
      <c r="O1165" s="10"/>
      <c r="P1165" s="10"/>
      <c r="Q1165" s="10"/>
      <c r="R1165" s="10"/>
    </row>
    <row r="1166" spans="13:18" x14ac:dyDescent="0.15">
      <c r="M1166" s="10" t="str">
        <f>IF(D1166="","",IF(OR(NOT(ISNA(VLOOKUP(LEFT(D1166,3),SADC_Prefixes!$A$1:$B$21,2,FALSE))),NOT(ISNA(VLOOKUP(LEFT(D1166,2),SADC_Prefixes!$A$1:$B$21,2,FALSE)))),IF(OR(E1166="30m",E1166="60m"),2,1),0))</f>
        <v/>
      </c>
      <c r="N1166" s="10" t="str">
        <f>IF(D1166="","",IF(AND(COUNTIFS($D$2:D1166,D1166,$E$2:E1166,E1166,$F$2:F1166,F1166)=1,M1166&gt;0),M1166,0))</f>
        <v/>
      </c>
      <c r="O1166" s="10"/>
      <c r="P1166" s="10"/>
      <c r="Q1166" s="10"/>
      <c r="R1166" s="10"/>
    </row>
    <row r="1167" spans="13:18" x14ac:dyDescent="0.15">
      <c r="M1167" s="10" t="str">
        <f>IF(D1167="","",IF(OR(NOT(ISNA(VLOOKUP(LEFT(D1167,3),SADC_Prefixes!$A$1:$B$21,2,FALSE))),NOT(ISNA(VLOOKUP(LEFT(D1167,2),SADC_Prefixes!$A$1:$B$21,2,FALSE)))),IF(OR(E1167="30m",E1167="60m"),2,1),0))</f>
        <v/>
      </c>
      <c r="N1167" s="10" t="str">
        <f>IF(D1167="","",IF(AND(COUNTIFS($D$2:D1167,D1167,$E$2:E1167,E1167,$F$2:F1167,F1167)=1,M1167&gt;0),M1167,0))</f>
        <v/>
      </c>
      <c r="O1167" s="10"/>
      <c r="P1167" s="10"/>
      <c r="Q1167" s="10"/>
      <c r="R1167" s="10"/>
    </row>
    <row r="1168" spans="13:18" x14ac:dyDescent="0.15">
      <c r="M1168" s="10" t="str">
        <f>IF(D1168="","",IF(OR(NOT(ISNA(VLOOKUP(LEFT(D1168,3),SADC_Prefixes!$A$1:$B$21,2,FALSE))),NOT(ISNA(VLOOKUP(LEFT(D1168,2),SADC_Prefixes!$A$1:$B$21,2,FALSE)))),IF(OR(E1168="30m",E1168="60m"),2,1),0))</f>
        <v/>
      </c>
      <c r="N1168" s="10" t="str">
        <f>IF(D1168="","",IF(AND(COUNTIFS($D$2:D1168,D1168,$E$2:E1168,E1168,$F$2:F1168,F1168)=1,M1168&gt;0),M1168,0))</f>
        <v/>
      </c>
      <c r="O1168" s="10"/>
      <c r="P1168" s="10"/>
      <c r="Q1168" s="10"/>
      <c r="R1168" s="10"/>
    </row>
    <row r="1169" spans="13:18" x14ac:dyDescent="0.15">
      <c r="M1169" s="10" t="str">
        <f>IF(D1169="","",IF(OR(NOT(ISNA(VLOOKUP(LEFT(D1169,3),SADC_Prefixes!$A$1:$B$21,2,FALSE))),NOT(ISNA(VLOOKUP(LEFT(D1169,2),SADC_Prefixes!$A$1:$B$21,2,FALSE)))),IF(OR(E1169="30m",E1169="60m"),2,1),0))</f>
        <v/>
      </c>
      <c r="N1169" s="10" t="str">
        <f>IF(D1169="","",IF(AND(COUNTIFS($D$2:D1169,D1169,$E$2:E1169,E1169,$F$2:F1169,F1169)=1,M1169&gt;0),M1169,0))</f>
        <v/>
      </c>
      <c r="O1169" s="10"/>
      <c r="P1169" s="10"/>
      <c r="Q1169" s="10"/>
      <c r="R1169" s="10"/>
    </row>
    <row r="1170" spans="13:18" x14ac:dyDescent="0.15">
      <c r="M1170" s="10" t="str">
        <f>IF(D1170="","",IF(OR(NOT(ISNA(VLOOKUP(LEFT(D1170,3),SADC_Prefixes!$A$1:$B$21,2,FALSE))),NOT(ISNA(VLOOKUP(LEFT(D1170,2),SADC_Prefixes!$A$1:$B$21,2,FALSE)))),IF(OR(E1170="30m",E1170="60m"),2,1),0))</f>
        <v/>
      </c>
      <c r="N1170" s="10" t="str">
        <f>IF(D1170="","",IF(AND(COUNTIFS($D$2:D1170,D1170,$E$2:E1170,E1170,$F$2:F1170,F1170)=1,M1170&gt;0),M1170,0))</f>
        <v/>
      </c>
      <c r="O1170" s="10"/>
      <c r="P1170" s="10"/>
      <c r="Q1170" s="10"/>
      <c r="R1170" s="10"/>
    </row>
    <row r="1171" spans="13:18" x14ac:dyDescent="0.15">
      <c r="M1171" s="10" t="str">
        <f>IF(D1171="","",IF(OR(NOT(ISNA(VLOOKUP(LEFT(D1171,3),SADC_Prefixes!$A$1:$B$21,2,FALSE))),NOT(ISNA(VLOOKUP(LEFT(D1171,2),SADC_Prefixes!$A$1:$B$21,2,FALSE)))),IF(OR(E1171="30m",E1171="60m"),2,1),0))</f>
        <v/>
      </c>
      <c r="N1171" s="10" t="str">
        <f>IF(D1171="","",IF(AND(COUNTIFS($D$2:D1171,D1171,$E$2:E1171,E1171,$F$2:F1171,F1171)=1,M1171&gt;0),M1171,0))</f>
        <v/>
      </c>
      <c r="O1171" s="10"/>
      <c r="P1171" s="10"/>
      <c r="Q1171" s="10"/>
      <c r="R1171" s="10"/>
    </row>
    <row r="1172" spans="13:18" x14ac:dyDescent="0.15">
      <c r="M1172" s="10" t="str">
        <f>IF(D1172="","",IF(OR(NOT(ISNA(VLOOKUP(LEFT(D1172,3),SADC_Prefixes!$A$1:$B$21,2,FALSE))),NOT(ISNA(VLOOKUP(LEFT(D1172,2),SADC_Prefixes!$A$1:$B$21,2,FALSE)))),IF(OR(E1172="30m",E1172="60m"),2,1),0))</f>
        <v/>
      </c>
      <c r="N1172" s="10" t="str">
        <f>IF(D1172="","",IF(AND(COUNTIFS($D$2:D1172,D1172,$E$2:E1172,E1172,$F$2:F1172,F1172)=1,M1172&gt;0),M1172,0))</f>
        <v/>
      </c>
      <c r="O1172" s="10"/>
      <c r="P1172" s="10"/>
      <c r="Q1172" s="10"/>
      <c r="R1172" s="10"/>
    </row>
    <row r="1173" spans="13:18" x14ac:dyDescent="0.15">
      <c r="M1173" s="10" t="str">
        <f>IF(D1173="","",IF(OR(NOT(ISNA(VLOOKUP(LEFT(D1173,3),SADC_Prefixes!$A$1:$B$21,2,FALSE))),NOT(ISNA(VLOOKUP(LEFT(D1173,2),SADC_Prefixes!$A$1:$B$21,2,FALSE)))),IF(OR(E1173="30m",E1173="60m"),2,1),0))</f>
        <v/>
      </c>
      <c r="N1173" s="10" t="str">
        <f>IF(D1173="","",IF(AND(COUNTIFS($D$2:D1173,D1173,$E$2:E1173,E1173,$F$2:F1173,F1173)=1,M1173&gt;0),M1173,0))</f>
        <v/>
      </c>
      <c r="O1173" s="10"/>
      <c r="P1173" s="10"/>
      <c r="Q1173" s="10"/>
      <c r="R1173" s="10"/>
    </row>
    <row r="1174" spans="13:18" x14ac:dyDescent="0.15">
      <c r="M1174" s="10" t="str">
        <f>IF(D1174="","",IF(OR(NOT(ISNA(VLOOKUP(LEFT(D1174,3),SADC_Prefixes!$A$1:$B$21,2,FALSE))),NOT(ISNA(VLOOKUP(LEFT(D1174,2),SADC_Prefixes!$A$1:$B$21,2,FALSE)))),IF(OR(E1174="30m",E1174="60m"),2,1),0))</f>
        <v/>
      </c>
      <c r="N1174" s="10" t="str">
        <f>IF(D1174="","",IF(AND(COUNTIFS($D$2:D1174,D1174,$E$2:E1174,E1174,$F$2:F1174,F1174)=1,M1174&gt;0),M1174,0))</f>
        <v/>
      </c>
      <c r="O1174" s="10"/>
      <c r="P1174" s="10"/>
      <c r="Q1174" s="10"/>
      <c r="R1174" s="10"/>
    </row>
    <row r="1175" spans="13:18" x14ac:dyDescent="0.15">
      <c r="M1175" s="10" t="str">
        <f>IF(D1175="","",IF(OR(NOT(ISNA(VLOOKUP(LEFT(D1175,3),SADC_Prefixes!$A$1:$B$21,2,FALSE))),NOT(ISNA(VLOOKUP(LEFT(D1175,2),SADC_Prefixes!$A$1:$B$21,2,FALSE)))),IF(OR(E1175="30m",E1175="60m"),2,1),0))</f>
        <v/>
      </c>
      <c r="N1175" s="10" t="str">
        <f>IF(D1175="","",IF(AND(COUNTIFS($D$2:D1175,D1175,$E$2:E1175,E1175,$F$2:F1175,F1175)=1,M1175&gt;0),M1175,0))</f>
        <v/>
      </c>
      <c r="O1175" s="10"/>
      <c r="P1175" s="10"/>
      <c r="Q1175" s="10"/>
      <c r="R1175" s="10"/>
    </row>
    <row r="1176" spans="13:18" x14ac:dyDescent="0.15">
      <c r="M1176" s="10" t="str">
        <f>IF(D1176="","",IF(OR(NOT(ISNA(VLOOKUP(LEFT(D1176,3),SADC_Prefixes!$A$1:$B$21,2,FALSE))),NOT(ISNA(VLOOKUP(LEFT(D1176,2),SADC_Prefixes!$A$1:$B$21,2,FALSE)))),IF(OR(E1176="30m",E1176="60m"),2,1),0))</f>
        <v/>
      </c>
      <c r="N1176" s="10" t="str">
        <f>IF(D1176="","",IF(AND(COUNTIFS($D$2:D1176,D1176,$E$2:E1176,E1176,$F$2:F1176,F1176)=1,M1176&gt;0),M1176,0))</f>
        <v/>
      </c>
      <c r="O1176" s="10"/>
      <c r="P1176" s="10"/>
      <c r="Q1176" s="10"/>
      <c r="R1176" s="10"/>
    </row>
    <row r="1177" spans="13:18" x14ac:dyDescent="0.15">
      <c r="M1177" s="10" t="str">
        <f>IF(D1177="","",IF(OR(NOT(ISNA(VLOOKUP(LEFT(D1177,3),SADC_Prefixes!$A$1:$B$21,2,FALSE))),NOT(ISNA(VLOOKUP(LEFT(D1177,2),SADC_Prefixes!$A$1:$B$21,2,FALSE)))),IF(OR(E1177="30m",E1177="60m"),2,1),0))</f>
        <v/>
      </c>
      <c r="N1177" s="10" t="str">
        <f>IF(D1177="","",IF(AND(COUNTIFS($D$2:D1177,D1177,$E$2:E1177,E1177,$F$2:F1177,F1177)=1,M1177&gt;0),M1177,0))</f>
        <v/>
      </c>
      <c r="O1177" s="10"/>
      <c r="P1177" s="10"/>
      <c r="Q1177" s="10"/>
      <c r="R1177" s="10"/>
    </row>
    <row r="1178" spans="13:18" x14ac:dyDescent="0.15">
      <c r="M1178" s="10" t="str">
        <f>IF(D1178="","",IF(OR(NOT(ISNA(VLOOKUP(LEFT(D1178,3),SADC_Prefixes!$A$1:$B$21,2,FALSE))),NOT(ISNA(VLOOKUP(LEFT(D1178,2),SADC_Prefixes!$A$1:$B$21,2,FALSE)))),IF(OR(E1178="30m",E1178="60m"),2,1),0))</f>
        <v/>
      </c>
      <c r="N1178" s="10" t="str">
        <f>IF(D1178="","",IF(AND(COUNTIFS($D$2:D1178,D1178,$E$2:E1178,E1178,$F$2:F1178,F1178)=1,M1178&gt;0),M1178,0))</f>
        <v/>
      </c>
      <c r="O1178" s="10"/>
      <c r="P1178" s="10"/>
      <c r="Q1178" s="10"/>
      <c r="R1178" s="10"/>
    </row>
    <row r="1179" spans="13:18" x14ac:dyDescent="0.15">
      <c r="M1179" s="10" t="str">
        <f>IF(D1179="","",IF(OR(NOT(ISNA(VLOOKUP(LEFT(D1179,3),SADC_Prefixes!$A$1:$B$21,2,FALSE))),NOT(ISNA(VLOOKUP(LEFT(D1179,2),SADC_Prefixes!$A$1:$B$21,2,FALSE)))),IF(OR(E1179="30m",E1179="60m"),2,1),0))</f>
        <v/>
      </c>
      <c r="N1179" s="10" t="str">
        <f>IF(D1179="","",IF(AND(COUNTIFS($D$2:D1179,D1179,$E$2:E1179,E1179,$F$2:F1179,F1179)=1,M1179&gt;0),M1179,0))</f>
        <v/>
      </c>
      <c r="O1179" s="10"/>
      <c r="P1179" s="10"/>
      <c r="Q1179" s="10"/>
      <c r="R1179" s="10"/>
    </row>
    <row r="1180" spans="13:18" x14ac:dyDescent="0.15">
      <c r="M1180" s="10" t="str">
        <f>IF(D1180="","",IF(OR(NOT(ISNA(VLOOKUP(LEFT(D1180,3),SADC_Prefixes!$A$1:$B$21,2,FALSE))),NOT(ISNA(VLOOKUP(LEFT(D1180,2),SADC_Prefixes!$A$1:$B$21,2,FALSE)))),IF(OR(E1180="30m",E1180="60m"),2,1),0))</f>
        <v/>
      </c>
      <c r="N1180" s="10" t="str">
        <f>IF(D1180="","",IF(AND(COUNTIFS($D$2:D1180,D1180,$E$2:E1180,E1180,$F$2:F1180,F1180)=1,M1180&gt;0),M1180,0))</f>
        <v/>
      </c>
      <c r="O1180" s="10"/>
      <c r="P1180" s="10"/>
      <c r="Q1180" s="10"/>
      <c r="R1180" s="10"/>
    </row>
    <row r="1181" spans="13:18" x14ac:dyDescent="0.15">
      <c r="M1181" s="10" t="str">
        <f>IF(D1181="","",IF(OR(NOT(ISNA(VLOOKUP(LEFT(D1181,3),SADC_Prefixes!$A$1:$B$21,2,FALSE))),NOT(ISNA(VLOOKUP(LEFT(D1181,2),SADC_Prefixes!$A$1:$B$21,2,FALSE)))),IF(OR(E1181="30m",E1181="60m"),2,1),0))</f>
        <v/>
      </c>
      <c r="N1181" s="10" t="str">
        <f>IF(D1181="","",IF(AND(COUNTIFS($D$2:D1181,D1181,$E$2:E1181,E1181,$F$2:F1181,F1181)=1,M1181&gt;0),M1181,0))</f>
        <v/>
      </c>
      <c r="O1181" s="10"/>
      <c r="P1181" s="10"/>
      <c r="Q1181" s="10"/>
      <c r="R1181" s="10"/>
    </row>
    <row r="1182" spans="13:18" x14ac:dyDescent="0.15">
      <c r="M1182" s="10" t="str">
        <f>IF(D1182="","",IF(OR(NOT(ISNA(VLOOKUP(LEFT(D1182,3),SADC_Prefixes!$A$1:$B$21,2,FALSE))),NOT(ISNA(VLOOKUP(LEFT(D1182,2),SADC_Prefixes!$A$1:$B$21,2,FALSE)))),IF(OR(E1182="30m",E1182="60m"),2,1),0))</f>
        <v/>
      </c>
      <c r="N1182" s="10" t="str">
        <f>IF(D1182="","",IF(AND(COUNTIFS($D$2:D1182,D1182,$E$2:E1182,E1182,$F$2:F1182,F1182)=1,M1182&gt;0),M1182,0))</f>
        <v/>
      </c>
      <c r="O1182" s="10"/>
      <c r="P1182" s="10"/>
      <c r="Q1182" s="10"/>
      <c r="R1182" s="10"/>
    </row>
    <row r="1183" spans="13:18" x14ac:dyDescent="0.15">
      <c r="M1183" s="10" t="str">
        <f>IF(D1183="","",IF(OR(NOT(ISNA(VLOOKUP(LEFT(D1183,3),SADC_Prefixes!$A$1:$B$21,2,FALSE))),NOT(ISNA(VLOOKUP(LEFT(D1183,2),SADC_Prefixes!$A$1:$B$21,2,FALSE)))),IF(OR(E1183="30m",E1183="60m"),2,1),0))</f>
        <v/>
      </c>
      <c r="N1183" s="10" t="str">
        <f>IF(D1183="","",IF(AND(COUNTIFS($D$2:D1183,D1183,$E$2:E1183,E1183,$F$2:F1183,F1183)=1,M1183&gt;0),M1183,0))</f>
        <v/>
      </c>
      <c r="O1183" s="10"/>
      <c r="P1183" s="10"/>
      <c r="Q1183" s="10"/>
      <c r="R1183" s="10"/>
    </row>
    <row r="1184" spans="13:18" x14ac:dyDescent="0.15">
      <c r="M1184" s="10" t="str">
        <f>IF(D1184="","",IF(OR(NOT(ISNA(VLOOKUP(LEFT(D1184,3),SADC_Prefixes!$A$1:$B$21,2,FALSE))),NOT(ISNA(VLOOKUP(LEFT(D1184,2),SADC_Prefixes!$A$1:$B$21,2,FALSE)))),IF(OR(E1184="30m",E1184="60m"),2,1),0))</f>
        <v/>
      </c>
      <c r="N1184" s="10" t="str">
        <f>IF(D1184="","",IF(AND(COUNTIFS($D$2:D1184,D1184,$E$2:E1184,E1184,$F$2:F1184,F1184)=1,M1184&gt;0),M1184,0))</f>
        <v/>
      </c>
      <c r="O1184" s="10"/>
      <c r="P1184" s="10"/>
      <c r="Q1184" s="10"/>
      <c r="R1184" s="10"/>
    </row>
    <row r="1185" spans="13:18" x14ac:dyDescent="0.15">
      <c r="M1185" s="10" t="str">
        <f>IF(D1185="","",IF(OR(NOT(ISNA(VLOOKUP(LEFT(D1185,3),SADC_Prefixes!$A$1:$B$21,2,FALSE))),NOT(ISNA(VLOOKUP(LEFT(D1185,2),SADC_Prefixes!$A$1:$B$21,2,FALSE)))),IF(OR(E1185="30m",E1185="60m"),2,1),0))</f>
        <v/>
      </c>
      <c r="N1185" s="10" t="str">
        <f>IF(D1185="","",IF(AND(COUNTIFS($D$2:D1185,D1185,$E$2:E1185,E1185,$F$2:F1185,F1185)=1,M1185&gt;0),M1185,0))</f>
        <v/>
      </c>
      <c r="O1185" s="10"/>
      <c r="P1185" s="10"/>
      <c r="Q1185" s="10"/>
      <c r="R1185" s="10"/>
    </row>
    <row r="1186" spans="13:18" x14ac:dyDescent="0.15">
      <c r="M1186" s="10" t="str">
        <f>IF(D1186="","",IF(OR(NOT(ISNA(VLOOKUP(LEFT(D1186,3),SADC_Prefixes!$A$1:$B$21,2,FALSE))),NOT(ISNA(VLOOKUP(LEFT(D1186,2),SADC_Prefixes!$A$1:$B$21,2,FALSE)))),IF(OR(E1186="30m",E1186="60m"),2,1),0))</f>
        <v/>
      </c>
      <c r="N1186" s="10" t="str">
        <f>IF(D1186="","",IF(AND(COUNTIFS($D$2:D1186,D1186,$E$2:E1186,E1186,$F$2:F1186,F1186)=1,M1186&gt;0),M1186,0))</f>
        <v/>
      </c>
      <c r="O1186" s="10"/>
      <c r="P1186" s="10"/>
      <c r="Q1186" s="10"/>
      <c r="R1186" s="10"/>
    </row>
    <row r="1187" spans="13:18" x14ac:dyDescent="0.15">
      <c r="M1187" s="10" t="str">
        <f>IF(D1187="","",IF(OR(NOT(ISNA(VLOOKUP(LEFT(D1187,3),SADC_Prefixes!$A$1:$B$21,2,FALSE))),NOT(ISNA(VLOOKUP(LEFT(D1187,2),SADC_Prefixes!$A$1:$B$21,2,FALSE)))),IF(OR(E1187="30m",E1187="60m"),2,1),0))</f>
        <v/>
      </c>
      <c r="N1187" s="10" t="str">
        <f>IF(D1187="","",IF(AND(COUNTIFS($D$2:D1187,D1187,$E$2:E1187,E1187,$F$2:F1187,F1187)=1,M1187&gt;0),M1187,0))</f>
        <v/>
      </c>
      <c r="O1187" s="10"/>
      <c r="P1187" s="10"/>
      <c r="Q1187" s="10"/>
      <c r="R1187" s="10"/>
    </row>
    <row r="1188" spans="13:18" x14ac:dyDescent="0.15">
      <c r="M1188" s="10" t="str">
        <f>IF(D1188="","",IF(OR(NOT(ISNA(VLOOKUP(LEFT(D1188,3),SADC_Prefixes!$A$1:$B$21,2,FALSE))),NOT(ISNA(VLOOKUP(LEFT(D1188,2),SADC_Prefixes!$A$1:$B$21,2,FALSE)))),IF(OR(E1188="30m",E1188="60m"),2,1),0))</f>
        <v/>
      </c>
      <c r="N1188" s="10" t="str">
        <f>IF(D1188="","",IF(AND(COUNTIFS($D$2:D1188,D1188,$E$2:E1188,E1188,$F$2:F1188,F1188)=1,M1188&gt;0),M1188,0))</f>
        <v/>
      </c>
      <c r="O1188" s="10"/>
      <c r="P1188" s="10"/>
      <c r="Q1188" s="10"/>
      <c r="R1188" s="10"/>
    </row>
    <row r="1189" spans="13:18" x14ac:dyDescent="0.15">
      <c r="M1189" s="10" t="str">
        <f>IF(D1189="","",IF(OR(NOT(ISNA(VLOOKUP(LEFT(D1189,3),SADC_Prefixes!$A$1:$B$21,2,FALSE))),NOT(ISNA(VLOOKUP(LEFT(D1189,2),SADC_Prefixes!$A$1:$B$21,2,FALSE)))),IF(OR(E1189="30m",E1189="60m"),2,1),0))</f>
        <v/>
      </c>
      <c r="N1189" s="10" t="str">
        <f>IF(D1189="","",IF(AND(COUNTIFS($D$2:D1189,D1189,$E$2:E1189,E1189,$F$2:F1189,F1189)=1,M1189&gt;0),M1189,0))</f>
        <v/>
      </c>
      <c r="O1189" s="10"/>
      <c r="P1189" s="10"/>
      <c r="Q1189" s="10"/>
      <c r="R1189" s="10"/>
    </row>
    <row r="1190" spans="13:18" x14ac:dyDescent="0.15">
      <c r="M1190" s="10" t="str">
        <f>IF(D1190="","",IF(OR(NOT(ISNA(VLOOKUP(LEFT(D1190,3),SADC_Prefixes!$A$1:$B$21,2,FALSE))),NOT(ISNA(VLOOKUP(LEFT(D1190,2),SADC_Prefixes!$A$1:$B$21,2,FALSE)))),IF(OR(E1190="30m",E1190="60m"),2,1),0))</f>
        <v/>
      </c>
      <c r="N1190" s="10" t="str">
        <f>IF(D1190="","",IF(AND(COUNTIFS($D$2:D1190,D1190,$E$2:E1190,E1190,$F$2:F1190,F1190)=1,M1190&gt;0),M1190,0))</f>
        <v/>
      </c>
      <c r="O1190" s="10"/>
      <c r="P1190" s="10"/>
      <c r="Q1190" s="10"/>
      <c r="R1190" s="10"/>
    </row>
    <row r="1191" spans="13:18" x14ac:dyDescent="0.15">
      <c r="M1191" s="10" t="str">
        <f>IF(D1191="","",IF(OR(NOT(ISNA(VLOOKUP(LEFT(D1191,3),SADC_Prefixes!$A$1:$B$21,2,FALSE))),NOT(ISNA(VLOOKUP(LEFT(D1191,2),SADC_Prefixes!$A$1:$B$21,2,FALSE)))),IF(OR(E1191="30m",E1191="60m"),2,1),0))</f>
        <v/>
      </c>
      <c r="N1191" s="10" t="str">
        <f>IF(D1191="","",IF(AND(COUNTIFS($D$2:D1191,D1191,$E$2:E1191,E1191,$F$2:F1191,F1191)=1,M1191&gt;0),M1191,0))</f>
        <v/>
      </c>
      <c r="O1191" s="10"/>
      <c r="P1191" s="10"/>
      <c r="Q1191" s="10"/>
      <c r="R1191" s="10"/>
    </row>
    <row r="1192" spans="13:18" x14ac:dyDescent="0.15">
      <c r="M1192" s="10" t="str">
        <f>IF(D1192="","",IF(OR(NOT(ISNA(VLOOKUP(LEFT(D1192,3),SADC_Prefixes!$A$1:$B$21,2,FALSE))),NOT(ISNA(VLOOKUP(LEFT(D1192,2),SADC_Prefixes!$A$1:$B$21,2,FALSE)))),IF(OR(E1192="30m",E1192="60m"),2,1),0))</f>
        <v/>
      </c>
      <c r="N1192" s="10" t="str">
        <f>IF(D1192="","",IF(AND(COUNTIFS($D$2:D1192,D1192,$E$2:E1192,E1192,$F$2:F1192,F1192)=1,M1192&gt;0),M1192,0))</f>
        <v/>
      </c>
      <c r="O1192" s="10"/>
      <c r="P1192" s="10"/>
      <c r="Q1192" s="10"/>
      <c r="R1192" s="10"/>
    </row>
    <row r="1193" spans="13:18" x14ac:dyDescent="0.15">
      <c r="M1193" s="10" t="str">
        <f>IF(D1193="","",IF(OR(NOT(ISNA(VLOOKUP(LEFT(D1193,3),SADC_Prefixes!$A$1:$B$21,2,FALSE))),NOT(ISNA(VLOOKUP(LEFT(D1193,2),SADC_Prefixes!$A$1:$B$21,2,FALSE)))),IF(OR(E1193="30m",E1193="60m"),2,1),0))</f>
        <v/>
      </c>
      <c r="N1193" s="10" t="str">
        <f>IF(D1193="","",IF(AND(COUNTIFS($D$2:D1193,D1193,$E$2:E1193,E1193,$F$2:F1193,F1193)=1,M1193&gt;0),M1193,0))</f>
        <v/>
      </c>
      <c r="O1193" s="10"/>
      <c r="P1193" s="10"/>
      <c r="Q1193" s="10"/>
      <c r="R1193" s="10"/>
    </row>
    <row r="1194" spans="13:18" x14ac:dyDescent="0.15">
      <c r="M1194" s="10" t="str">
        <f>IF(D1194="","",IF(OR(NOT(ISNA(VLOOKUP(LEFT(D1194,3),SADC_Prefixes!$A$1:$B$21,2,FALSE))),NOT(ISNA(VLOOKUP(LEFT(D1194,2),SADC_Prefixes!$A$1:$B$21,2,FALSE)))),IF(OR(E1194="30m",E1194="60m"),2,1),0))</f>
        <v/>
      </c>
      <c r="N1194" s="10" t="str">
        <f>IF(D1194="","",IF(AND(COUNTIFS($D$2:D1194,D1194,$E$2:E1194,E1194,$F$2:F1194,F1194)=1,M1194&gt;0),M1194,0))</f>
        <v/>
      </c>
      <c r="O1194" s="10"/>
      <c r="P1194" s="10"/>
      <c r="Q1194" s="10"/>
      <c r="R1194" s="10"/>
    </row>
    <row r="1195" spans="13:18" x14ac:dyDescent="0.15">
      <c r="M1195" s="10" t="str">
        <f>IF(D1195="","",IF(OR(NOT(ISNA(VLOOKUP(LEFT(D1195,3),SADC_Prefixes!$A$1:$B$21,2,FALSE))),NOT(ISNA(VLOOKUP(LEFT(D1195,2),SADC_Prefixes!$A$1:$B$21,2,FALSE)))),IF(OR(E1195="30m",E1195="60m"),2,1),0))</f>
        <v/>
      </c>
      <c r="N1195" s="10" t="str">
        <f>IF(D1195="","",IF(AND(COUNTIFS($D$2:D1195,D1195,$E$2:E1195,E1195,$F$2:F1195,F1195)=1,M1195&gt;0),M1195,0))</f>
        <v/>
      </c>
      <c r="O1195" s="10"/>
      <c r="P1195" s="10"/>
      <c r="Q1195" s="10"/>
      <c r="R1195" s="10"/>
    </row>
    <row r="1196" spans="13:18" x14ac:dyDescent="0.15">
      <c r="M1196" s="10" t="str">
        <f>IF(D1196="","",IF(OR(NOT(ISNA(VLOOKUP(LEFT(D1196,3),SADC_Prefixes!$A$1:$B$21,2,FALSE))),NOT(ISNA(VLOOKUP(LEFT(D1196,2),SADC_Prefixes!$A$1:$B$21,2,FALSE)))),IF(OR(E1196="30m",E1196="60m"),2,1),0))</f>
        <v/>
      </c>
      <c r="N1196" s="10" t="str">
        <f>IF(D1196="","",IF(AND(COUNTIFS($D$2:D1196,D1196,$E$2:E1196,E1196,$F$2:F1196,F1196)=1,M1196&gt;0),M1196,0))</f>
        <v/>
      </c>
      <c r="O1196" s="10"/>
      <c r="P1196" s="10"/>
      <c r="Q1196" s="10"/>
      <c r="R1196" s="10"/>
    </row>
    <row r="1197" spans="13:18" x14ac:dyDescent="0.15">
      <c r="M1197" s="10" t="str">
        <f>IF(D1197="","",IF(OR(NOT(ISNA(VLOOKUP(LEFT(D1197,3),SADC_Prefixes!$A$1:$B$21,2,FALSE))),NOT(ISNA(VLOOKUP(LEFT(D1197,2),SADC_Prefixes!$A$1:$B$21,2,FALSE)))),IF(OR(E1197="30m",E1197="60m"),2,1),0))</f>
        <v/>
      </c>
      <c r="N1197" s="10" t="str">
        <f>IF(D1197="","",IF(AND(COUNTIFS($D$2:D1197,D1197,$E$2:E1197,E1197,$F$2:F1197,F1197)=1,M1197&gt;0),M1197,0))</f>
        <v/>
      </c>
      <c r="O1197" s="10"/>
      <c r="P1197" s="10"/>
      <c r="Q1197" s="10"/>
      <c r="R1197" s="10"/>
    </row>
    <row r="1198" spans="13:18" x14ac:dyDescent="0.15">
      <c r="M1198" s="10" t="str">
        <f>IF(D1198="","",IF(OR(NOT(ISNA(VLOOKUP(LEFT(D1198,3),SADC_Prefixes!$A$1:$B$21,2,FALSE))),NOT(ISNA(VLOOKUP(LEFT(D1198,2),SADC_Prefixes!$A$1:$B$21,2,FALSE)))),IF(OR(E1198="30m",E1198="60m"),2,1),0))</f>
        <v/>
      </c>
      <c r="N1198" s="10" t="str">
        <f>IF(D1198="","",IF(AND(COUNTIFS($D$2:D1198,D1198,$E$2:E1198,E1198,$F$2:F1198,F1198)=1,M1198&gt;0),M1198,0))</f>
        <v/>
      </c>
      <c r="O1198" s="10"/>
      <c r="P1198" s="10"/>
      <c r="Q1198" s="10"/>
      <c r="R1198" s="10"/>
    </row>
    <row r="1199" spans="13:18" x14ac:dyDescent="0.15">
      <c r="M1199" s="10" t="str">
        <f>IF(D1199="","",IF(OR(NOT(ISNA(VLOOKUP(LEFT(D1199,3),SADC_Prefixes!$A$1:$B$21,2,FALSE))),NOT(ISNA(VLOOKUP(LEFT(D1199,2),SADC_Prefixes!$A$1:$B$21,2,FALSE)))),IF(OR(E1199="30m",E1199="60m"),2,1),0))</f>
        <v/>
      </c>
      <c r="N1199" s="10" t="str">
        <f>IF(D1199="","",IF(AND(COUNTIFS($D$2:D1199,D1199,$E$2:E1199,E1199,$F$2:F1199,F1199)=1,M1199&gt;0),M1199,0))</f>
        <v/>
      </c>
      <c r="O1199" s="10"/>
      <c r="P1199" s="10"/>
      <c r="Q1199" s="10"/>
      <c r="R1199" s="10"/>
    </row>
    <row r="1200" spans="13:18" x14ac:dyDescent="0.15">
      <c r="M1200" s="10" t="str">
        <f>IF(D1200="","",IF(OR(NOT(ISNA(VLOOKUP(LEFT(D1200,3),SADC_Prefixes!$A$1:$B$21,2,FALSE))),NOT(ISNA(VLOOKUP(LEFT(D1200,2),SADC_Prefixes!$A$1:$B$21,2,FALSE)))),IF(OR(E1200="30m",E1200="60m"),2,1),0))</f>
        <v/>
      </c>
      <c r="N1200" s="10" t="str">
        <f>IF(D1200="","",IF(AND(COUNTIFS($D$2:D1200,D1200,$E$2:E1200,E1200,$F$2:F1200,F1200)=1,M1200&gt;0),M1200,0))</f>
        <v/>
      </c>
      <c r="O1200" s="10"/>
      <c r="P1200" s="10"/>
      <c r="Q1200" s="10"/>
      <c r="R1200" s="10"/>
    </row>
    <row r="1201" spans="13:18" x14ac:dyDescent="0.15">
      <c r="M1201" s="10" t="str">
        <f>IF(D1201="","",IF(OR(NOT(ISNA(VLOOKUP(LEFT(D1201,3),SADC_Prefixes!$A$1:$B$21,2,FALSE))),NOT(ISNA(VLOOKUP(LEFT(D1201,2),SADC_Prefixes!$A$1:$B$21,2,FALSE)))),IF(OR(E1201="30m",E1201="60m"),2,1),0))</f>
        <v/>
      </c>
      <c r="N1201" s="10" t="str">
        <f>IF(D1201="","",IF(AND(COUNTIFS($D$2:D1201,D1201,$E$2:E1201,E1201,$F$2:F1201,F1201)=1,M1201&gt;0),M1201,0))</f>
        <v/>
      </c>
      <c r="O1201" s="10"/>
      <c r="P1201" s="10"/>
      <c r="Q1201" s="10"/>
      <c r="R1201" s="10"/>
    </row>
    <row r="1202" spans="13:18" x14ac:dyDescent="0.15">
      <c r="M1202" s="10" t="str">
        <f>IF(D1202="","",IF(OR(NOT(ISNA(VLOOKUP(LEFT(D1202,3),SADC_Prefixes!$A$1:$B$21,2,FALSE))),NOT(ISNA(VLOOKUP(LEFT(D1202,2),SADC_Prefixes!$A$1:$B$21,2,FALSE)))),IF(OR(E1202="30m",E1202="60m"),2,1),0))</f>
        <v/>
      </c>
      <c r="N1202" s="10" t="str">
        <f>IF(D1202="","",IF(AND(COUNTIFS($D$2:D1202,D1202,$E$2:E1202,E1202,$F$2:F1202,F1202)=1,M1202&gt;0),M1202,0))</f>
        <v/>
      </c>
      <c r="O1202" s="10"/>
      <c r="P1202" s="10"/>
      <c r="Q1202" s="10"/>
      <c r="R1202" s="10"/>
    </row>
    <row r="1203" spans="13:18" x14ac:dyDescent="0.15">
      <c r="M1203" s="10" t="str">
        <f>IF(D1203="","",IF(OR(NOT(ISNA(VLOOKUP(LEFT(D1203,3),SADC_Prefixes!$A$1:$B$21,2,FALSE))),NOT(ISNA(VLOOKUP(LEFT(D1203,2),SADC_Prefixes!$A$1:$B$21,2,FALSE)))),IF(OR(E1203="30m",E1203="60m"),2,1),0))</f>
        <v/>
      </c>
      <c r="N1203" s="10" t="str">
        <f>IF(D1203="","",IF(AND(COUNTIFS($D$2:D1203,D1203,$E$2:E1203,E1203,$F$2:F1203,F1203)=1,M1203&gt;0),M1203,0))</f>
        <v/>
      </c>
      <c r="O1203" s="10"/>
      <c r="P1203" s="10"/>
      <c r="Q1203" s="10"/>
      <c r="R1203" s="10"/>
    </row>
    <row r="1204" spans="13:18" x14ac:dyDescent="0.15">
      <c r="M1204" s="10" t="str">
        <f>IF(D1204="","",IF(OR(NOT(ISNA(VLOOKUP(LEFT(D1204,3),SADC_Prefixes!$A$1:$B$21,2,FALSE))),NOT(ISNA(VLOOKUP(LEFT(D1204,2),SADC_Prefixes!$A$1:$B$21,2,FALSE)))),IF(OR(E1204="30m",E1204="60m"),2,1),0))</f>
        <v/>
      </c>
      <c r="N1204" s="10" t="str">
        <f>IF(D1204="","",IF(AND(COUNTIFS($D$2:D1204,D1204,$E$2:E1204,E1204,$F$2:F1204,F1204)=1,M1204&gt;0),M1204,0))</f>
        <v/>
      </c>
      <c r="O1204" s="10"/>
      <c r="P1204" s="10"/>
      <c r="Q1204" s="10"/>
      <c r="R1204" s="10"/>
    </row>
    <row r="1205" spans="13:18" x14ac:dyDescent="0.15">
      <c r="M1205" s="10" t="str">
        <f>IF(D1205="","",IF(OR(NOT(ISNA(VLOOKUP(LEFT(D1205,3),SADC_Prefixes!$A$1:$B$21,2,FALSE))),NOT(ISNA(VLOOKUP(LEFT(D1205,2),SADC_Prefixes!$A$1:$B$21,2,FALSE)))),IF(OR(E1205="30m",E1205="60m"),2,1),0))</f>
        <v/>
      </c>
      <c r="N1205" s="10" t="str">
        <f>IF(D1205="","",IF(AND(COUNTIFS($D$2:D1205,D1205,$E$2:E1205,E1205,$F$2:F1205,F1205)=1,M1205&gt;0),M1205,0))</f>
        <v/>
      </c>
      <c r="O1205" s="10"/>
      <c r="P1205" s="10"/>
      <c r="Q1205" s="10"/>
      <c r="R1205" s="10"/>
    </row>
    <row r="1206" spans="13:18" x14ac:dyDescent="0.15">
      <c r="M1206" s="10" t="str">
        <f>IF(D1206="","",IF(OR(NOT(ISNA(VLOOKUP(LEFT(D1206,3),SADC_Prefixes!$A$1:$B$21,2,FALSE))),NOT(ISNA(VLOOKUP(LEFT(D1206,2),SADC_Prefixes!$A$1:$B$21,2,FALSE)))),IF(OR(E1206="30m",E1206="60m"),2,1),0))</f>
        <v/>
      </c>
      <c r="N1206" s="10" t="str">
        <f>IF(D1206="","",IF(AND(COUNTIFS($D$2:D1206,D1206,$E$2:E1206,E1206,$F$2:F1206,F1206)=1,M1206&gt;0),M1206,0))</f>
        <v/>
      </c>
      <c r="O1206" s="10"/>
      <c r="P1206" s="10"/>
      <c r="Q1206" s="10"/>
      <c r="R1206" s="10"/>
    </row>
    <row r="1207" spans="13:18" x14ac:dyDescent="0.15">
      <c r="M1207" s="10" t="str">
        <f>IF(D1207="","",IF(OR(NOT(ISNA(VLOOKUP(LEFT(D1207,3),SADC_Prefixes!$A$1:$B$21,2,FALSE))),NOT(ISNA(VLOOKUP(LEFT(D1207,2),SADC_Prefixes!$A$1:$B$21,2,FALSE)))),IF(OR(E1207="30m",E1207="60m"),2,1),0))</f>
        <v/>
      </c>
      <c r="N1207" s="10" t="str">
        <f>IF(D1207="","",IF(AND(COUNTIFS($D$2:D1207,D1207,$E$2:E1207,E1207,$F$2:F1207,F1207)=1,M1207&gt;0),M1207,0))</f>
        <v/>
      </c>
      <c r="O1207" s="10"/>
      <c r="P1207" s="10"/>
      <c r="Q1207" s="10"/>
      <c r="R1207" s="10"/>
    </row>
    <row r="1208" spans="13:18" x14ac:dyDescent="0.15">
      <c r="M1208" s="10" t="str">
        <f>IF(D1208="","",IF(OR(NOT(ISNA(VLOOKUP(LEFT(D1208,3),SADC_Prefixes!$A$1:$B$21,2,FALSE))),NOT(ISNA(VLOOKUP(LEFT(D1208,2),SADC_Prefixes!$A$1:$B$21,2,FALSE)))),IF(OR(E1208="30m",E1208="60m"),2,1),0))</f>
        <v/>
      </c>
      <c r="N1208" s="10" t="str">
        <f>IF(D1208="","",IF(AND(COUNTIFS($D$2:D1208,D1208,$E$2:E1208,E1208,$F$2:F1208,F1208)=1,M1208&gt;0),M1208,0))</f>
        <v/>
      </c>
      <c r="O1208" s="10"/>
      <c r="P1208" s="10"/>
      <c r="Q1208" s="10"/>
      <c r="R1208" s="10"/>
    </row>
    <row r="1209" spans="13:18" x14ac:dyDescent="0.15">
      <c r="M1209" s="10" t="str">
        <f>IF(D1209="","",IF(OR(NOT(ISNA(VLOOKUP(LEFT(D1209,3),SADC_Prefixes!$A$1:$B$21,2,FALSE))),NOT(ISNA(VLOOKUP(LEFT(D1209,2),SADC_Prefixes!$A$1:$B$21,2,FALSE)))),IF(OR(E1209="30m",E1209="60m"),2,1),0))</f>
        <v/>
      </c>
      <c r="N1209" s="10" t="str">
        <f>IF(D1209="","",IF(AND(COUNTIFS($D$2:D1209,D1209,$E$2:E1209,E1209,$F$2:F1209,F1209)=1,M1209&gt;0),M1209,0))</f>
        <v/>
      </c>
      <c r="O1209" s="10"/>
      <c r="P1209" s="10"/>
      <c r="Q1209" s="10"/>
      <c r="R1209" s="10"/>
    </row>
    <row r="1210" spans="13:18" x14ac:dyDescent="0.15">
      <c r="M1210" s="10" t="str">
        <f>IF(D1210="","",IF(OR(NOT(ISNA(VLOOKUP(LEFT(D1210,3),SADC_Prefixes!$A$1:$B$21,2,FALSE))),NOT(ISNA(VLOOKUP(LEFT(D1210,2),SADC_Prefixes!$A$1:$B$21,2,FALSE)))),IF(OR(E1210="30m",E1210="60m"),2,1),0))</f>
        <v/>
      </c>
      <c r="N1210" s="10" t="str">
        <f>IF(D1210="","",IF(AND(COUNTIFS($D$2:D1210,D1210,$E$2:E1210,E1210,$F$2:F1210,F1210)=1,M1210&gt;0),M1210,0))</f>
        <v/>
      </c>
      <c r="O1210" s="10"/>
      <c r="P1210" s="10"/>
      <c r="Q1210" s="10"/>
      <c r="R1210" s="10"/>
    </row>
    <row r="1211" spans="13:18" x14ac:dyDescent="0.15">
      <c r="M1211" s="10" t="str">
        <f>IF(D1211="","",IF(OR(NOT(ISNA(VLOOKUP(LEFT(D1211,3),SADC_Prefixes!$A$1:$B$21,2,FALSE))),NOT(ISNA(VLOOKUP(LEFT(D1211,2),SADC_Prefixes!$A$1:$B$21,2,FALSE)))),IF(OR(E1211="30m",E1211="60m"),2,1),0))</f>
        <v/>
      </c>
      <c r="N1211" s="10" t="str">
        <f>IF(D1211="","",IF(AND(COUNTIFS($D$2:D1211,D1211,$E$2:E1211,E1211,$F$2:F1211,F1211)=1,M1211&gt;0),M1211,0))</f>
        <v/>
      </c>
      <c r="O1211" s="10"/>
      <c r="P1211" s="10"/>
      <c r="Q1211" s="10"/>
      <c r="R1211" s="10"/>
    </row>
    <row r="1212" spans="13:18" x14ac:dyDescent="0.15">
      <c r="M1212" s="10" t="str">
        <f>IF(D1212="","",IF(OR(NOT(ISNA(VLOOKUP(LEFT(D1212,3),SADC_Prefixes!$A$1:$B$21,2,FALSE))),NOT(ISNA(VLOOKUP(LEFT(D1212,2),SADC_Prefixes!$A$1:$B$21,2,FALSE)))),IF(OR(E1212="30m",E1212="60m"),2,1),0))</f>
        <v/>
      </c>
      <c r="N1212" s="10" t="str">
        <f>IF(D1212="","",IF(AND(COUNTIFS($D$2:D1212,D1212,$E$2:E1212,E1212,$F$2:F1212,F1212)=1,M1212&gt;0),M1212,0))</f>
        <v/>
      </c>
      <c r="O1212" s="10"/>
      <c r="P1212" s="10"/>
      <c r="Q1212" s="10"/>
      <c r="R1212" s="10"/>
    </row>
    <row r="1213" spans="13:18" x14ac:dyDescent="0.15">
      <c r="M1213" s="10" t="str">
        <f>IF(D1213="","",IF(OR(NOT(ISNA(VLOOKUP(LEFT(D1213,3),SADC_Prefixes!$A$1:$B$21,2,FALSE))),NOT(ISNA(VLOOKUP(LEFT(D1213,2),SADC_Prefixes!$A$1:$B$21,2,FALSE)))),IF(OR(E1213="30m",E1213="60m"),2,1),0))</f>
        <v/>
      </c>
      <c r="N1213" s="10" t="str">
        <f>IF(D1213="","",IF(AND(COUNTIFS($D$2:D1213,D1213,$E$2:E1213,E1213,$F$2:F1213,F1213)=1,M1213&gt;0),M1213,0))</f>
        <v/>
      </c>
      <c r="O1213" s="10"/>
      <c r="P1213" s="10"/>
      <c r="Q1213" s="10"/>
      <c r="R1213" s="10"/>
    </row>
    <row r="1214" spans="13:18" x14ac:dyDescent="0.15">
      <c r="M1214" s="10" t="str">
        <f>IF(D1214="","",IF(OR(NOT(ISNA(VLOOKUP(LEFT(D1214,3),SADC_Prefixes!$A$1:$B$21,2,FALSE))),NOT(ISNA(VLOOKUP(LEFT(D1214,2),SADC_Prefixes!$A$1:$B$21,2,FALSE)))),IF(OR(E1214="30m",E1214="60m"),2,1),0))</f>
        <v/>
      </c>
      <c r="N1214" s="10" t="str">
        <f>IF(D1214="","",IF(AND(COUNTIFS($D$2:D1214,D1214,$E$2:E1214,E1214,$F$2:F1214,F1214)=1,M1214&gt;0),M1214,0))</f>
        <v/>
      </c>
      <c r="O1214" s="10"/>
      <c r="P1214" s="10"/>
      <c r="Q1214" s="10"/>
      <c r="R1214" s="10"/>
    </row>
    <row r="1215" spans="13:18" x14ac:dyDescent="0.15">
      <c r="M1215" s="10" t="str">
        <f>IF(D1215="","",IF(OR(NOT(ISNA(VLOOKUP(LEFT(D1215,3),SADC_Prefixes!$A$1:$B$21,2,FALSE))),NOT(ISNA(VLOOKUP(LEFT(D1215,2),SADC_Prefixes!$A$1:$B$21,2,FALSE)))),IF(OR(E1215="30m",E1215="60m"),2,1),0))</f>
        <v/>
      </c>
      <c r="N1215" s="10" t="str">
        <f>IF(D1215="","",IF(AND(COUNTIFS($D$2:D1215,D1215,$E$2:E1215,E1215,$F$2:F1215,F1215)=1,M1215&gt;0),M1215,0))</f>
        <v/>
      </c>
      <c r="O1215" s="10"/>
      <c r="P1215" s="10"/>
      <c r="Q1215" s="10"/>
      <c r="R1215" s="10"/>
    </row>
    <row r="1216" spans="13:18" x14ac:dyDescent="0.15">
      <c r="M1216" s="10" t="str">
        <f>IF(D1216="","",IF(OR(NOT(ISNA(VLOOKUP(LEFT(D1216,3),SADC_Prefixes!$A$1:$B$21,2,FALSE))),NOT(ISNA(VLOOKUP(LEFT(D1216,2),SADC_Prefixes!$A$1:$B$21,2,FALSE)))),IF(OR(E1216="30m",E1216="60m"),2,1),0))</f>
        <v/>
      </c>
      <c r="N1216" s="10" t="str">
        <f>IF(D1216="","",IF(AND(COUNTIFS($D$2:D1216,D1216,$E$2:E1216,E1216,$F$2:F1216,F1216)=1,M1216&gt;0),M1216,0))</f>
        <v/>
      </c>
      <c r="O1216" s="10"/>
      <c r="P1216" s="10"/>
      <c r="Q1216" s="10"/>
      <c r="R1216" s="10"/>
    </row>
    <row r="1217" spans="13:18" x14ac:dyDescent="0.15">
      <c r="M1217" s="10" t="str">
        <f>IF(D1217="","",IF(OR(NOT(ISNA(VLOOKUP(LEFT(D1217,3),SADC_Prefixes!$A$1:$B$21,2,FALSE))),NOT(ISNA(VLOOKUP(LEFT(D1217,2),SADC_Prefixes!$A$1:$B$21,2,FALSE)))),IF(OR(E1217="30m",E1217="60m"),2,1),0))</f>
        <v/>
      </c>
      <c r="N1217" s="10" t="str">
        <f>IF(D1217="","",IF(AND(COUNTIFS($D$2:D1217,D1217,$E$2:E1217,E1217,$F$2:F1217,F1217)=1,M1217&gt;0),M1217,0))</f>
        <v/>
      </c>
      <c r="O1217" s="10"/>
      <c r="P1217" s="10"/>
      <c r="Q1217" s="10"/>
      <c r="R1217" s="10"/>
    </row>
    <row r="1218" spans="13:18" x14ac:dyDescent="0.15">
      <c r="M1218" s="10" t="str">
        <f>IF(D1218="","",IF(OR(NOT(ISNA(VLOOKUP(LEFT(D1218,3),SADC_Prefixes!$A$1:$B$21,2,FALSE))),NOT(ISNA(VLOOKUP(LEFT(D1218,2),SADC_Prefixes!$A$1:$B$21,2,FALSE)))),IF(OR(E1218="30m",E1218="60m"),2,1),0))</f>
        <v/>
      </c>
      <c r="N1218" s="10" t="str">
        <f>IF(D1218="","",IF(AND(COUNTIFS($D$2:D1218,D1218,$E$2:E1218,E1218,$F$2:F1218,F1218)=1,M1218&gt;0),M1218,0))</f>
        <v/>
      </c>
      <c r="O1218" s="10"/>
      <c r="P1218" s="10"/>
      <c r="Q1218" s="10"/>
      <c r="R1218" s="10"/>
    </row>
    <row r="1219" spans="13:18" x14ac:dyDescent="0.15">
      <c r="M1219" s="10" t="str">
        <f>IF(D1219="","",IF(OR(NOT(ISNA(VLOOKUP(LEFT(D1219,3),SADC_Prefixes!$A$1:$B$21,2,FALSE))),NOT(ISNA(VLOOKUP(LEFT(D1219,2),SADC_Prefixes!$A$1:$B$21,2,FALSE)))),IF(OR(E1219="30m",E1219="60m"),2,1),0))</f>
        <v/>
      </c>
      <c r="N1219" s="10" t="str">
        <f>IF(D1219="","",IF(AND(COUNTIFS($D$2:D1219,D1219,$E$2:E1219,E1219,$F$2:F1219,F1219)=1,M1219&gt;0),M1219,0))</f>
        <v/>
      </c>
      <c r="O1219" s="10"/>
      <c r="P1219" s="10"/>
      <c r="Q1219" s="10"/>
      <c r="R1219" s="10"/>
    </row>
    <row r="1220" spans="13:18" x14ac:dyDescent="0.15">
      <c r="M1220" s="10" t="str">
        <f>IF(D1220="","",IF(OR(NOT(ISNA(VLOOKUP(LEFT(D1220,3),SADC_Prefixes!$A$1:$B$21,2,FALSE))),NOT(ISNA(VLOOKUP(LEFT(D1220,2),SADC_Prefixes!$A$1:$B$21,2,FALSE)))),IF(OR(E1220="30m",E1220="60m"),2,1),0))</f>
        <v/>
      </c>
      <c r="N1220" s="10" t="str">
        <f>IF(D1220="","",IF(AND(COUNTIFS($D$2:D1220,D1220,$E$2:E1220,E1220,$F$2:F1220,F1220)=1,M1220&gt;0),M1220,0))</f>
        <v/>
      </c>
      <c r="O1220" s="10"/>
      <c r="P1220" s="10"/>
      <c r="Q1220" s="10"/>
      <c r="R1220" s="10"/>
    </row>
    <row r="1221" spans="13:18" x14ac:dyDescent="0.15">
      <c r="M1221" s="10" t="str">
        <f>IF(D1221="","",IF(OR(NOT(ISNA(VLOOKUP(LEFT(D1221,3),SADC_Prefixes!$A$1:$B$21,2,FALSE))),NOT(ISNA(VLOOKUP(LEFT(D1221,2),SADC_Prefixes!$A$1:$B$21,2,FALSE)))),IF(OR(E1221="30m",E1221="60m"),2,1),0))</f>
        <v/>
      </c>
      <c r="N1221" s="10" t="str">
        <f>IF(D1221="","",IF(AND(COUNTIFS($D$2:D1221,D1221,$E$2:E1221,E1221,$F$2:F1221,F1221)=1,M1221&gt;0),M1221,0))</f>
        <v/>
      </c>
      <c r="O1221" s="10"/>
      <c r="P1221" s="10"/>
      <c r="Q1221" s="10"/>
      <c r="R1221" s="10"/>
    </row>
    <row r="1222" spans="13:18" x14ac:dyDescent="0.15">
      <c r="M1222" s="10" t="str">
        <f>IF(D1222="","",IF(OR(NOT(ISNA(VLOOKUP(LEFT(D1222,3),SADC_Prefixes!$A$1:$B$21,2,FALSE))),NOT(ISNA(VLOOKUP(LEFT(D1222,2),SADC_Prefixes!$A$1:$B$21,2,FALSE)))),IF(OR(E1222="30m",E1222="60m"),2,1),0))</f>
        <v/>
      </c>
      <c r="N1222" s="10" t="str">
        <f>IF(D1222="","",IF(AND(COUNTIFS($D$2:D1222,D1222,$E$2:E1222,E1222,$F$2:F1222,F1222)=1,M1222&gt;0),M1222,0))</f>
        <v/>
      </c>
      <c r="O1222" s="10"/>
      <c r="P1222" s="10"/>
      <c r="Q1222" s="10"/>
      <c r="R1222" s="10"/>
    </row>
    <row r="1223" spans="13:18" x14ac:dyDescent="0.15">
      <c r="M1223" s="10" t="str">
        <f>IF(D1223="","",IF(OR(NOT(ISNA(VLOOKUP(LEFT(D1223,3),SADC_Prefixes!$A$1:$B$21,2,FALSE))),NOT(ISNA(VLOOKUP(LEFT(D1223,2),SADC_Prefixes!$A$1:$B$21,2,FALSE)))),IF(OR(E1223="30m",E1223="60m"),2,1),0))</f>
        <v/>
      </c>
      <c r="N1223" s="10" t="str">
        <f>IF(D1223="","",IF(AND(COUNTIFS($D$2:D1223,D1223,$E$2:E1223,E1223,$F$2:F1223,F1223)=1,M1223&gt;0),M1223,0))</f>
        <v/>
      </c>
      <c r="O1223" s="10"/>
      <c r="P1223" s="10"/>
      <c r="Q1223" s="10"/>
      <c r="R1223" s="10"/>
    </row>
    <row r="1224" spans="13:18" x14ac:dyDescent="0.15">
      <c r="M1224" s="10" t="str">
        <f>IF(D1224="","",IF(OR(NOT(ISNA(VLOOKUP(LEFT(D1224,3),SADC_Prefixes!$A$1:$B$21,2,FALSE))),NOT(ISNA(VLOOKUP(LEFT(D1224,2),SADC_Prefixes!$A$1:$B$21,2,FALSE)))),IF(OR(E1224="30m",E1224="60m"),2,1),0))</f>
        <v/>
      </c>
      <c r="N1224" s="10" t="str">
        <f>IF(D1224="","",IF(AND(COUNTIFS($D$2:D1224,D1224,$E$2:E1224,E1224,$F$2:F1224,F1224)=1,M1224&gt;0),M1224,0))</f>
        <v/>
      </c>
      <c r="O1224" s="10"/>
      <c r="P1224" s="10"/>
      <c r="Q1224" s="10"/>
      <c r="R1224" s="10"/>
    </row>
    <row r="1225" spans="13:18" x14ac:dyDescent="0.15">
      <c r="M1225" s="10" t="str">
        <f>IF(D1225="","",IF(OR(NOT(ISNA(VLOOKUP(LEFT(D1225,3),SADC_Prefixes!$A$1:$B$21,2,FALSE))),NOT(ISNA(VLOOKUP(LEFT(D1225,2),SADC_Prefixes!$A$1:$B$21,2,FALSE)))),IF(OR(E1225="30m",E1225="60m"),2,1),0))</f>
        <v/>
      </c>
      <c r="N1225" s="10" t="str">
        <f>IF(D1225="","",IF(AND(COUNTIFS($D$2:D1225,D1225,$E$2:E1225,E1225,$F$2:F1225,F1225)=1,M1225&gt;0),M1225,0))</f>
        <v/>
      </c>
      <c r="O1225" s="10"/>
      <c r="P1225" s="10"/>
      <c r="Q1225" s="10"/>
      <c r="R1225" s="10"/>
    </row>
    <row r="1226" spans="13:18" x14ac:dyDescent="0.15">
      <c r="M1226" s="10" t="str">
        <f>IF(D1226="","",IF(OR(NOT(ISNA(VLOOKUP(LEFT(D1226,3),SADC_Prefixes!$A$1:$B$21,2,FALSE))),NOT(ISNA(VLOOKUP(LEFT(D1226,2),SADC_Prefixes!$A$1:$B$21,2,FALSE)))),IF(OR(E1226="30m",E1226="60m"),2,1),0))</f>
        <v/>
      </c>
      <c r="N1226" s="10" t="str">
        <f>IF(D1226="","",IF(AND(COUNTIFS($D$2:D1226,D1226,$E$2:E1226,E1226,$F$2:F1226,F1226)=1,M1226&gt;0),M1226,0))</f>
        <v/>
      </c>
      <c r="O1226" s="10"/>
      <c r="P1226" s="10"/>
      <c r="Q1226" s="10"/>
      <c r="R1226" s="10"/>
    </row>
    <row r="1227" spans="13:18" x14ac:dyDescent="0.15">
      <c r="M1227" s="10" t="str">
        <f>IF(D1227="","",IF(OR(NOT(ISNA(VLOOKUP(LEFT(D1227,3),SADC_Prefixes!$A$1:$B$21,2,FALSE))),NOT(ISNA(VLOOKUP(LEFT(D1227,2),SADC_Prefixes!$A$1:$B$21,2,FALSE)))),IF(OR(E1227="30m",E1227="60m"),2,1),0))</f>
        <v/>
      </c>
      <c r="N1227" s="10" t="str">
        <f>IF(D1227="","",IF(AND(COUNTIFS($D$2:D1227,D1227,$E$2:E1227,E1227,$F$2:F1227,F1227)=1,M1227&gt;0),M1227,0))</f>
        <v/>
      </c>
      <c r="O1227" s="10"/>
      <c r="P1227" s="10"/>
      <c r="Q1227" s="10"/>
      <c r="R1227" s="10"/>
    </row>
    <row r="1228" spans="13:18" x14ac:dyDescent="0.15">
      <c r="M1228" s="10" t="str">
        <f>IF(D1228="","",IF(OR(NOT(ISNA(VLOOKUP(LEFT(D1228,3),SADC_Prefixes!$A$1:$B$21,2,FALSE))),NOT(ISNA(VLOOKUP(LEFT(D1228,2),SADC_Prefixes!$A$1:$B$21,2,FALSE)))),IF(OR(E1228="30m",E1228="60m"),2,1),0))</f>
        <v/>
      </c>
      <c r="N1228" s="10" t="str">
        <f>IF(D1228="","",IF(AND(COUNTIFS($D$2:D1228,D1228,$E$2:E1228,E1228,$F$2:F1228,F1228)=1,M1228&gt;0),M1228,0))</f>
        <v/>
      </c>
      <c r="O1228" s="10"/>
      <c r="P1228" s="10"/>
      <c r="Q1228" s="10"/>
      <c r="R1228" s="10"/>
    </row>
    <row r="1229" spans="13:18" x14ac:dyDescent="0.15">
      <c r="M1229" s="10" t="str">
        <f>IF(D1229="","",IF(OR(NOT(ISNA(VLOOKUP(LEFT(D1229,3),SADC_Prefixes!$A$1:$B$21,2,FALSE))),NOT(ISNA(VLOOKUP(LEFT(D1229,2),SADC_Prefixes!$A$1:$B$21,2,FALSE)))),IF(OR(E1229="30m",E1229="60m"),2,1),0))</f>
        <v/>
      </c>
      <c r="N1229" s="10" t="str">
        <f>IF(D1229="","",IF(AND(COUNTIFS($D$2:D1229,D1229,$E$2:E1229,E1229,$F$2:F1229,F1229)=1,M1229&gt;0),M1229,0))</f>
        <v/>
      </c>
      <c r="O1229" s="10"/>
      <c r="P1229" s="10"/>
      <c r="Q1229" s="10"/>
      <c r="R1229" s="10"/>
    </row>
    <row r="1230" spans="13:18" x14ac:dyDescent="0.15">
      <c r="M1230" s="10" t="str">
        <f>IF(D1230="","",IF(OR(NOT(ISNA(VLOOKUP(LEFT(D1230,3),SADC_Prefixes!$A$1:$B$21,2,FALSE))),NOT(ISNA(VLOOKUP(LEFT(D1230,2),SADC_Prefixes!$A$1:$B$21,2,FALSE)))),IF(OR(E1230="30m",E1230="60m"),2,1),0))</f>
        <v/>
      </c>
      <c r="N1230" s="10" t="str">
        <f>IF(D1230="","",IF(AND(COUNTIFS($D$2:D1230,D1230,$E$2:E1230,E1230,$F$2:F1230,F1230)=1,M1230&gt;0),M1230,0))</f>
        <v/>
      </c>
      <c r="O1230" s="10"/>
      <c r="P1230" s="10"/>
      <c r="Q1230" s="10"/>
      <c r="R1230" s="10"/>
    </row>
    <row r="1231" spans="13:18" x14ac:dyDescent="0.15">
      <c r="M1231" s="10" t="str">
        <f>IF(D1231="","",IF(OR(NOT(ISNA(VLOOKUP(LEFT(D1231,3),SADC_Prefixes!$A$1:$B$21,2,FALSE))),NOT(ISNA(VLOOKUP(LEFT(D1231,2),SADC_Prefixes!$A$1:$B$21,2,FALSE)))),IF(OR(E1231="30m",E1231="60m"),2,1),0))</f>
        <v/>
      </c>
      <c r="N1231" s="10" t="str">
        <f>IF(D1231="","",IF(AND(COUNTIFS($D$2:D1231,D1231,$E$2:E1231,E1231,$F$2:F1231,F1231)=1,M1231&gt;0),M1231,0))</f>
        <v/>
      </c>
      <c r="O1231" s="10"/>
      <c r="P1231" s="10"/>
      <c r="Q1231" s="10"/>
      <c r="R1231" s="10"/>
    </row>
    <row r="1232" spans="13:18" x14ac:dyDescent="0.15">
      <c r="M1232" s="10" t="str">
        <f>IF(D1232="","",IF(OR(NOT(ISNA(VLOOKUP(LEFT(D1232,3),SADC_Prefixes!$A$1:$B$21,2,FALSE))),NOT(ISNA(VLOOKUP(LEFT(D1232,2),SADC_Prefixes!$A$1:$B$21,2,FALSE)))),IF(OR(E1232="30m",E1232="60m"),2,1),0))</f>
        <v/>
      </c>
      <c r="N1232" s="10" t="str">
        <f>IF(D1232="","",IF(AND(COUNTIFS($D$2:D1232,D1232,$E$2:E1232,E1232,$F$2:F1232,F1232)=1,M1232&gt;0),M1232,0))</f>
        <v/>
      </c>
      <c r="O1232" s="10"/>
      <c r="P1232" s="10"/>
      <c r="Q1232" s="10"/>
      <c r="R1232" s="10"/>
    </row>
    <row r="1233" spans="13:18" x14ac:dyDescent="0.15">
      <c r="M1233" s="10" t="str">
        <f>IF(D1233="","",IF(OR(NOT(ISNA(VLOOKUP(LEFT(D1233,3),SADC_Prefixes!$A$1:$B$21,2,FALSE))),NOT(ISNA(VLOOKUP(LEFT(D1233,2),SADC_Prefixes!$A$1:$B$21,2,FALSE)))),IF(OR(E1233="30m",E1233="60m"),2,1),0))</f>
        <v/>
      </c>
      <c r="N1233" s="10" t="str">
        <f>IF(D1233="","",IF(AND(COUNTIFS($D$2:D1233,D1233,$E$2:E1233,E1233,$F$2:F1233,F1233)=1,M1233&gt;0),M1233,0))</f>
        <v/>
      </c>
      <c r="O1233" s="10"/>
      <c r="P1233" s="10"/>
      <c r="Q1233" s="10"/>
      <c r="R1233" s="10"/>
    </row>
    <row r="1234" spans="13:18" x14ac:dyDescent="0.15">
      <c r="M1234" s="10" t="str">
        <f>IF(D1234="","",IF(OR(NOT(ISNA(VLOOKUP(LEFT(D1234,3),SADC_Prefixes!$A$1:$B$21,2,FALSE))),NOT(ISNA(VLOOKUP(LEFT(D1234,2),SADC_Prefixes!$A$1:$B$21,2,FALSE)))),IF(OR(E1234="30m",E1234="60m"),2,1),0))</f>
        <v/>
      </c>
      <c r="N1234" s="10" t="str">
        <f>IF(D1234="","",IF(AND(COUNTIFS($D$2:D1234,D1234,$E$2:E1234,E1234,$F$2:F1234,F1234)=1,M1234&gt;0),M1234,0))</f>
        <v/>
      </c>
      <c r="O1234" s="10"/>
      <c r="P1234" s="10"/>
      <c r="Q1234" s="10"/>
      <c r="R1234" s="10"/>
    </row>
    <row r="1235" spans="13:18" x14ac:dyDescent="0.15">
      <c r="M1235" s="10" t="str">
        <f>IF(D1235="","",IF(OR(NOT(ISNA(VLOOKUP(LEFT(D1235,3),SADC_Prefixes!$A$1:$B$21,2,FALSE))),NOT(ISNA(VLOOKUP(LEFT(D1235,2),SADC_Prefixes!$A$1:$B$21,2,FALSE)))),IF(OR(E1235="30m",E1235="60m"),2,1),0))</f>
        <v/>
      </c>
      <c r="N1235" s="10" t="str">
        <f>IF(D1235="","",IF(AND(COUNTIFS($D$2:D1235,D1235,$E$2:E1235,E1235,$F$2:F1235,F1235)=1,M1235&gt;0),M1235,0))</f>
        <v/>
      </c>
      <c r="O1235" s="10"/>
      <c r="P1235" s="10"/>
      <c r="Q1235" s="10"/>
      <c r="R1235" s="10"/>
    </row>
    <row r="1236" spans="13:18" x14ac:dyDescent="0.15">
      <c r="M1236" s="10" t="str">
        <f>IF(D1236="","",IF(OR(NOT(ISNA(VLOOKUP(LEFT(D1236,3),SADC_Prefixes!$A$1:$B$21,2,FALSE))),NOT(ISNA(VLOOKUP(LEFT(D1236,2),SADC_Prefixes!$A$1:$B$21,2,FALSE)))),IF(OR(E1236="30m",E1236="60m"),2,1),0))</f>
        <v/>
      </c>
      <c r="N1236" s="10" t="str">
        <f>IF(D1236="","",IF(AND(COUNTIFS($D$2:D1236,D1236,$E$2:E1236,E1236,$F$2:F1236,F1236)=1,M1236&gt;0),M1236,0))</f>
        <v/>
      </c>
      <c r="O1236" s="10"/>
      <c r="P1236" s="10"/>
      <c r="Q1236" s="10"/>
      <c r="R1236" s="10"/>
    </row>
    <row r="1237" spans="13:18" x14ac:dyDescent="0.15">
      <c r="M1237" s="10" t="str">
        <f>IF(D1237="","",IF(OR(NOT(ISNA(VLOOKUP(LEFT(D1237,3),SADC_Prefixes!$A$1:$B$21,2,FALSE))),NOT(ISNA(VLOOKUP(LEFT(D1237,2),SADC_Prefixes!$A$1:$B$21,2,FALSE)))),IF(OR(E1237="30m",E1237="60m"),2,1),0))</f>
        <v/>
      </c>
      <c r="N1237" s="10" t="str">
        <f>IF(D1237="","",IF(AND(COUNTIFS($D$2:D1237,D1237,$E$2:E1237,E1237,$F$2:F1237,F1237)=1,M1237&gt;0),M1237,0))</f>
        <v/>
      </c>
      <c r="O1237" s="10"/>
      <c r="P1237" s="10"/>
      <c r="Q1237" s="10"/>
      <c r="R1237" s="10"/>
    </row>
    <row r="1238" spans="13:18" x14ac:dyDescent="0.15">
      <c r="M1238" s="10" t="str">
        <f>IF(D1238="","",IF(OR(NOT(ISNA(VLOOKUP(LEFT(D1238,3),SADC_Prefixes!$A$1:$B$21,2,FALSE))),NOT(ISNA(VLOOKUP(LEFT(D1238,2),SADC_Prefixes!$A$1:$B$21,2,FALSE)))),IF(OR(E1238="30m",E1238="60m"),2,1),0))</f>
        <v/>
      </c>
      <c r="N1238" s="10" t="str">
        <f>IF(D1238="","",IF(AND(COUNTIFS($D$2:D1238,D1238,$E$2:E1238,E1238,$F$2:F1238,F1238)=1,M1238&gt;0),M1238,0))</f>
        <v/>
      </c>
      <c r="O1238" s="10"/>
      <c r="P1238" s="10"/>
      <c r="Q1238" s="10"/>
      <c r="R1238" s="10"/>
    </row>
    <row r="1239" spans="13:18" x14ac:dyDescent="0.15">
      <c r="M1239" s="10" t="str">
        <f>IF(D1239="","",IF(OR(NOT(ISNA(VLOOKUP(LEFT(D1239,3),SADC_Prefixes!$A$1:$B$21,2,FALSE))),NOT(ISNA(VLOOKUP(LEFT(D1239,2),SADC_Prefixes!$A$1:$B$21,2,FALSE)))),IF(OR(E1239="30m",E1239="60m"),2,1),0))</f>
        <v/>
      </c>
      <c r="N1239" s="10" t="str">
        <f>IF(D1239="","",IF(AND(COUNTIFS($D$2:D1239,D1239,$E$2:E1239,E1239,$F$2:F1239,F1239)=1,M1239&gt;0),M1239,0))</f>
        <v/>
      </c>
      <c r="O1239" s="10"/>
      <c r="P1239" s="10"/>
      <c r="Q1239" s="10"/>
      <c r="R1239" s="10"/>
    </row>
    <row r="1240" spans="13:18" x14ac:dyDescent="0.15">
      <c r="M1240" s="10" t="str">
        <f>IF(D1240="","",IF(OR(NOT(ISNA(VLOOKUP(LEFT(D1240,3),SADC_Prefixes!$A$1:$B$21,2,FALSE))),NOT(ISNA(VLOOKUP(LEFT(D1240,2),SADC_Prefixes!$A$1:$B$21,2,FALSE)))),IF(OR(E1240="30m",E1240="60m"),2,1),0))</f>
        <v/>
      </c>
      <c r="N1240" s="10" t="str">
        <f>IF(D1240="","",IF(AND(COUNTIFS($D$2:D1240,D1240,$E$2:E1240,E1240,$F$2:F1240,F1240)=1,M1240&gt;0),M1240,0))</f>
        <v/>
      </c>
      <c r="O1240" s="10"/>
      <c r="P1240" s="10"/>
      <c r="Q1240" s="10"/>
      <c r="R1240" s="10"/>
    </row>
    <row r="1241" spans="13:18" x14ac:dyDescent="0.15">
      <c r="M1241" s="10" t="str">
        <f>IF(D1241="","",IF(OR(NOT(ISNA(VLOOKUP(LEFT(D1241,3),SADC_Prefixes!$A$1:$B$21,2,FALSE))),NOT(ISNA(VLOOKUP(LEFT(D1241,2),SADC_Prefixes!$A$1:$B$21,2,FALSE)))),IF(OR(E1241="30m",E1241="60m"),2,1),0))</f>
        <v/>
      </c>
      <c r="N1241" s="10" t="str">
        <f>IF(D1241="","",IF(AND(COUNTIFS($D$2:D1241,D1241,$E$2:E1241,E1241,$F$2:F1241,F1241)=1,M1241&gt;0),M1241,0))</f>
        <v/>
      </c>
      <c r="O1241" s="10"/>
      <c r="P1241" s="10"/>
      <c r="Q1241" s="10"/>
      <c r="R1241" s="10"/>
    </row>
    <row r="1242" spans="13:18" x14ac:dyDescent="0.15">
      <c r="M1242" s="10" t="str">
        <f>IF(D1242="","",IF(OR(NOT(ISNA(VLOOKUP(LEFT(D1242,3),SADC_Prefixes!$A$1:$B$21,2,FALSE))),NOT(ISNA(VLOOKUP(LEFT(D1242,2),SADC_Prefixes!$A$1:$B$21,2,FALSE)))),IF(OR(E1242="30m",E1242="60m"),2,1),0))</f>
        <v/>
      </c>
      <c r="N1242" s="10" t="str">
        <f>IF(D1242="","",IF(AND(COUNTIFS($D$2:D1242,D1242,$E$2:E1242,E1242,$F$2:F1242,F1242)=1,M1242&gt;0),M1242,0))</f>
        <v/>
      </c>
      <c r="O1242" s="10"/>
      <c r="P1242" s="10"/>
      <c r="Q1242" s="10"/>
      <c r="R1242" s="10"/>
    </row>
    <row r="1243" spans="13:18" x14ac:dyDescent="0.15">
      <c r="M1243" s="10" t="str">
        <f>IF(D1243="","",IF(OR(NOT(ISNA(VLOOKUP(LEFT(D1243,3),SADC_Prefixes!$A$1:$B$21,2,FALSE))),NOT(ISNA(VLOOKUP(LEFT(D1243,2),SADC_Prefixes!$A$1:$B$21,2,FALSE)))),IF(OR(E1243="30m",E1243="60m"),2,1),0))</f>
        <v/>
      </c>
      <c r="N1243" s="10" t="str">
        <f>IF(D1243="","",IF(AND(COUNTIFS($D$2:D1243,D1243,$E$2:E1243,E1243,$F$2:F1243,F1243)=1,M1243&gt;0),M1243,0))</f>
        <v/>
      </c>
      <c r="O1243" s="10"/>
      <c r="P1243" s="10"/>
      <c r="Q1243" s="10"/>
      <c r="R1243" s="10"/>
    </row>
    <row r="1244" spans="13:18" x14ac:dyDescent="0.15">
      <c r="M1244" s="10" t="str">
        <f>IF(D1244="","",IF(OR(NOT(ISNA(VLOOKUP(LEFT(D1244,3),SADC_Prefixes!$A$1:$B$21,2,FALSE))),NOT(ISNA(VLOOKUP(LEFT(D1244,2),SADC_Prefixes!$A$1:$B$21,2,FALSE)))),IF(OR(E1244="30m",E1244="60m"),2,1),0))</f>
        <v/>
      </c>
      <c r="N1244" s="10" t="str">
        <f>IF(D1244="","",IF(AND(COUNTIFS($D$2:D1244,D1244,$E$2:E1244,E1244,$F$2:F1244,F1244)=1,M1244&gt;0),M1244,0))</f>
        <v/>
      </c>
      <c r="O1244" s="10"/>
      <c r="P1244" s="10"/>
      <c r="Q1244" s="10"/>
      <c r="R1244" s="10"/>
    </row>
    <row r="1245" spans="13:18" x14ac:dyDescent="0.15">
      <c r="M1245" s="10" t="str">
        <f>IF(D1245="","",IF(OR(NOT(ISNA(VLOOKUP(LEFT(D1245,3),SADC_Prefixes!$A$1:$B$21,2,FALSE))),NOT(ISNA(VLOOKUP(LEFT(D1245,2),SADC_Prefixes!$A$1:$B$21,2,FALSE)))),IF(OR(E1245="30m",E1245="60m"),2,1),0))</f>
        <v/>
      </c>
      <c r="N1245" s="10" t="str">
        <f>IF(D1245="","",IF(AND(COUNTIFS($D$2:D1245,D1245,$E$2:E1245,E1245,$F$2:F1245,F1245)=1,M1245&gt;0),M1245,0))</f>
        <v/>
      </c>
      <c r="O1245" s="10"/>
      <c r="P1245" s="10"/>
      <c r="Q1245" s="10"/>
      <c r="R1245" s="10"/>
    </row>
    <row r="1246" spans="13:18" x14ac:dyDescent="0.15">
      <c r="M1246" s="10" t="str">
        <f>IF(D1246="","",IF(OR(NOT(ISNA(VLOOKUP(LEFT(D1246,3),SADC_Prefixes!$A$1:$B$21,2,FALSE))),NOT(ISNA(VLOOKUP(LEFT(D1246,2),SADC_Prefixes!$A$1:$B$21,2,FALSE)))),IF(OR(E1246="30m",E1246="60m"),2,1),0))</f>
        <v/>
      </c>
      <c r="N1246" s="10" t="str">
        <f>IF(D1246="","",IF(AND(COUNTIFS($D$2:D1246,D1246,$E$2:E1246,E1246,$F$2:F1246,F1246)=1,M1246&gt;0),M1246,0))</f>
        <v/>
      </c>
      <c r="O1246" s="10"/>
      <c r="P1246" s="10"/>
      <c r="Q1246" s="10"/>
      <c r="R1246" s="10"/>
    </row>
    <row r="1247" spans="13:18" x14ac:dyDescent="0.15">
      <c r="M1247" s="10" t="str">
        <f>IF(D1247="","",IF(OR(NOT(ISNA(VLOOKUP(LEFT(D1247,3),SADC_Prefixes!$A$1:$B$21,2,FALSE))),NOT(ISNA(VLOOKUP(LEFT(D1247,2),SADC_Prefixes!$A$1:$B$21,2,FALSE)))),IF(OR(E1247="30m",E1247="60m"),2,1),0))</f>
        <v/>
      </c>
      <c r="N1247" s="10" t="str">
        <f>IF(D1247="","",IF(AND(COUNTIFS($D$2:D1247,D1247,$E$2:E1247,E1247,$F$2:F1247,F1247)=1,M1247&gt;0),M1247,0))</f>
        <v/>
      </c>
      <c r="O1247" s="10"/>
      <c r="P1247" s="10"/>
      <c r="Q1247" s="10"/>
      <c r="R1247" s="10"/>
    </row>
    <row r="1248" spans="13:18" x14ac:dyDescent="0.15">
      <c r="M1248" s="10" t="str">
        <f>IF(D1248="","",IF(OR(NOT(ISNA(VLOOKUP(LEFT(D1248,3),SADC_Prefixes!$A$1:$B$21,2,FALSE))),NOT(ISNA(VLOOKUP(LEFT(D1248,2),SADC_Prefixes!$A$1:$B$21,2,FALSE)))),IF(OR(E1248="30m",E1248="60m"),2,1),0))</f>
        <v/>
      </c>
      <c r="N1248" s="10" t="str">
        <f>IF(D1248="","",IF(AND(COUNTIFS($D$2:D1248,D1248,$E$2:E1248,E1248,$F$2:F1248,F1248)=1,M1248&gt;0),M1248,0))</f>
        <v/>
      </c>
      <c r="O1248" s="10"/>
      <c r="P1248" s="10"/>
      <c r="Q1248" s="10"/>
      <c r="R1248" s="10"/>
    </row>
    <row r="1249" spans="13:18" x14ac:dyDescent="0.15">
      <c r="M1249" s="10" t="str">
        <f>IF(D1249="","",IF(OR(NOT(ISNA(VLOOKUP(LEFT(D1249,3),SADC_Prefixes!$A$1:$B$21,2,FALSE))),NOT(ISNA(VLOOKUP(LEFT(D1249,2),SADC_Prefixes!$A$1:$B$21,2,FALSE)))),IF(OR(E1249="30m",E1249="60m"),2,1),0))</f>
        <v/>
      </c>
      <c r="N1249" s="10" t="str">
        <f>IF(D1249="","",IF(AND(COUNTIFS($D$2:D1249,D1249,$E$2:E1249,E1249,$F$2:F1249,F1249)=1,M1249&gt;0),M1249,0))</f>
        <v/>
      </c>
      <c r="O1249" s="10"/>
      <c r="P1249" s="10"/>
      <c r="Q1249" s="10"/>
      <c r="R1249" s="10"/>
    </row>
    <row r="1250" spans="13:18" x14ac:dyDescent="0.15">
      <c r="M1250" s="10" t="str">
        <f>IF(D1250="","",IF(OR(NOT(ISNA(VLOOKUP(LEFT(D1250,3),SADC_Prefixes!$A$1:$B$21,2,FALSE))),NOT(ISNA(VLOOKUP(LEFT(D1250,2),SADC_Prefixes!$A$1:$B$21,2,FALSE)))),IF(OR(E1250="30m",E1250="60m"),2,1),0))</f>
        <v/>
      </c>
      <c r="N1250" s="10" t="str">
        <f>IF(D1250="","",IF(AND(COUNTIFS($D$2:D1250,D1250,$E$2:E1250,E1250,$F$2:F1250,F1250)=1,M1250&gt;0),M1250,0))</f>
        <v/>
      </c>
      <c r="O1250" s="10"/>
      <c r="P1250" s="10"/>
      <c r="Q1250" s="10"/>
      <c r="R1250" s="10"/>
    </row>
    <row r="1251" spans="13:18" x14ac:dyDescent="0.15">
      <c r="M1251" s="10" t="str">
        <f>IF(D1251="","",IF(OR(NOT(ISNA(VLOOKUP(LEFT(D1251,3),SADC_Prefixes!$A$1:$B$21,2,FALSE))),NOT(ISNA(VLOOKUP(LEFT(D1251,2),SADC_Prefixes!$A$1:$B$21,2,FALSE)))),IF(OR(E1251="30m",E1251="60m"),2,1),0))</f>
        <v/>
      </c>
      <c r="N1251" s="10" t="str">
        <f>IF(D1251="","",IF(AND(COUNTIFS($D$2:D1251,D1251,$E$2:E1251,E1251,$F$2:F1251,F1251)=1,M1251&gt;0),M1251,0))</f>
        <v/>
      </c>
      <c r="O1251" s="10"/>
      <c r="P1251" s="10"/>
      <c r="Q1251" s="10"/>
      <c r="R1251" s="10"/>
    </row>
    <row r="1252" spans="13:18" x14ac:dyDescent="0.15">
      <c r="M1252" s="10" t="str">
        <f>IF(D1252="","",IF(OR(NOT(ISNA(VLOOKUP(LEFT(D1252,3),SADC_Prefixes!$A$1:$B$21,2,FALSE))),NOT(ISNA(VLOOKUP(LEFT(D1252,2),SADC_Prefixes!$A$1:$B$21,2,FALSE)))),IF(OR(E1252="30m",E1252="60m"),2,1),0))</f>
        <v/>
      </c>
      <c r="N1252" s="10" t="str">
        <f>IF(D1252="","",IF(AND(COUNTIFS($D$2:D1252,D1252,$E$2:E1252,E1252,$F$2:F1252,F1252)=1,M1252&gt;0),M1252,0))</f>
        <v/>
      </c>
      <c r="O1252" s="10"/>
      <c r="P1252" s="10"/>
      <c r="Q1252" s="10"/>
      <c r="R1252" s="10"/>
    </row>
    <row r="1253" spans="13:18" x14ac:dyDescent="0.15">
      <c r="M1253" s="10" t="str">
        <f>IF(D1253="","",IF(OR(NOT(ISNA(VLOOKUP(LEFT(D1253,3),SADC_Prefixes!$A$1:$B$21,2,FALSE))),NOT(ISNA(VLOOKUP(LEFT(D1253,2),SADC_Prefixes!$A$1:$B$21,2,FALSE)))),IF(OR(E1253="30m",E1253="60m"),2,1),0))</f>
        <v/>
      </c>
      <c r="N1253" s="10" t="str">
        <f>IF(D1253="","",IF(AND(COUNTIFS($D$2:D1253,D1253,$E$2:E1253,E1253,$F$2:F1253,F1253)=1,M1253&gt;0),M1253,0))</f>
        <v/>
      </c>
      <c r="O1253" s="10"/>
      <c r="P1253" s="10"/>
      <c r="Q1253" s="10"/>
      <c r="R1253" s="10"/>
    </row>
    <row r="1254" spans="13:18" x14ac:dyDescent="0.15">
      <c r="M1254" s="10" t="str">
        <f>IF(D1254="","",IF(OR(NOT(ISNA(VLOOKUP(LEFT(D1254,3),SADC_Prefixes!$A$1:$B$21,2,FALSE))),NOT(ISNA(VLOOKUP(LEFT(D1254,2),SADC_Prefixes!$A$1:$B$21,2,FALSE)))),IF(OR(E1254="30m",E1254="60m"),2,1),0))</f>
        <v/>
      </c>
      <c r="N1254" s="10" t="str">
        <f>IF(D1254="","",IF(AND(COUNTIFS($D$2:D1254,D1254,$E$2:E1254,E1254,$F$2:F1254,F1254)=1,M1254&gt;0),M1254,0))</f>
        <v/>
      </c>
      <c r="O1254" s="10"/>
      <c r="P1254" s="10"/>
      <c r="Q1254" s="10"/>
      <c r="R1254" s="10"/>
    </row>
    <row r="1255" spans="13:18" x14ac:dyDescent="0.15">
      <c r="M1255" s="10" t="str">
        <f>IF(D1255="","",IF(OR(NOT(ISNA(VLOOKUP(LEFT(D1255,3),SADC_Prefixes!$A$1:$B$21,2,FALSE))),NOT(ISNA(VLOOKUP(LEFT(D1255,2),SADC_Prefixes!$A$1:$B$21,2,FALSE)))),IF(OR(E1255="30m",E1255="60m"),2,1),0))</f>
        <v/>
      </c>
      <c r="N1255" s="10" t="str">
        <f>IF(D1255="","",IF(AND(COUNTIFS($D$2:D1255,D1255,$E$2:E1255,E1255,$F$2:F1255,F1255)=1,M1255&gt;0),M1255,0))</f>
        <v/>
      </c>
      <c r="O1255" s="10"/>
      <c r="P1255" s="10"/>
      <c r="Q1255" s="10"/>
      <c r="R1255" s="10"/>
    </row>
    <row r="1256" spans="13:18" x14ac:dyDescent="0.15">
      <c r="M1256" s="10" t="str">
        <f>IF(D1256="","",IF(OR(NOT(ISNA(VLOOKUP(LEFT(D1256,3),SADC_Prefixes!$A$1:$B$21,2,FALSE))),NOT(ISNA(VLOOKUP(LEFT(D1256,2),SADC_Prefixes!$A$1:$B$21,2,FALSE)))),IF(OR(E1256="30m",E1256="60m"),2,1),0))</f>
        <v/>
      </c>
      <c r="N1256" s="10" t="str">
        <f>IF(D1256="","",IF(AND(COUNTIFS($D$2:D1256,D1256,$E$2:E1256,E1256,$F$2:F1256,F1256)=1,M1256&gt;0),M1256,0))</f>
        <v/>
      </c>
      <c r="O1256" s="10"/>
      <c r="P1256" s="10"/>
      <c r="Q1256" s="10"/>
      <c r="R1256" s="10"/>
    </row>
    <row r="1257" spans="13:18" x14ac:dyDescent="0.15">
      <c r="M1257" s="10" t="str">
        <f>IF(D1257="","",IF(OR(NOT(ISNA(VLOOKUP(LEFT(D1257,3),SADC_Prefixes!$A$1:$B$21,2,FALSE))),NOT(ISNA(VLOOKUP(LEFT(D1257,2),SADC_Prefixes!$A$1:$B$21,2,FALSE)))),IF(OR(E1257="30m",E1257="60m"),2,1),0))</f>
        <v/>
      </c>
      <c r="N1257" s="10" t="str">
        <f>IF(D1257="","",IF(AND(COUNTIFS($D$2:D1257,D1257,$E$2:E1257,E1257,$F$2:F1257,F1257)=1,M1257&gt;0),M1257,0))</f>
        <v/>
      </c>
      <c r="O1257" s="10"/>
      <c r="P1257" s="10"/>
      <c r="Q1257" s="10"/>
      <c r="R1257" s="10"/>
    </row>
    <row r="1258" spans="13:18" x14ac:dyDescent="0.15">
      <c r="M1258" s="10" t="str">
        <f>IF(D1258="","",IF(OR(NOT(ISNA(VLOOKUP(LEFT(D1258,3),SADC_Prefixes!$A$1:$B$21,2,FALSE))),NOT(ISNA(VLOOKUP(LEFT(D1258,2),SADC_Prefixes!$A$1:$B$21,2,FALSE)))),IF(OR(E1258="30m",E1258="60m"),2,1),0))</f>
        <v/>
      </c>
      <c r="N1258" s="10" t="str">
        <f>IF(D1258="","",IF(AND(COUNTIFS($D$2:D1258,D1258,$E$2:E1258,E1258,$F$2:F1258,F1258)=1,M1258&gt;0),M1258,0))</f>
        <v/>
      </c>
      <c r="O1258" s="10"/>
      <c r="P1258" s="10"/>
      <c r="Q1258" s="10"/>
      <c r="R1258" s="10"/>
    </row>
    <row r="1259" spans="13:18" x14ac:dyDescent="0.15">
      <c r="M1259" s="10" t="str">
        <f>IF(D1259="","",IF(OR(NOT(ISNA(VLOOKUP(LEFT(D1259,3),SADC_Prefixes!$A$1:$B$21,2,FALSE))),NOT(ISNA(VLOOKUP(LEFT(D1259,2),SADC_Prefixes!$A$1:$B$21,2,FALSE)))),IF(OR(E1259="30m",E1259="60m"),2,1),0))</f>
        <v/>
      </c>
      <c r="N1259" s="10" t="str">
        <f>IF(D1259="","",IF(AND(COUNTIFS($D$2:D1259,D1259,$E$2:E1259,E1259,$F$2:F1259,F1259)=1,M1259&gt;0),M1259,0))</f>
        <v/>
      </c>
      <c r="O1259" s="10"/>
      <c r="P1259" s="10"/>
      <c r="Q1259" s="10"/>
      <c r="R1259" s="10"/>
    </row>
    <row r="1260" spans="13:18" x14ac:dyDescent="0.15">
      <c r="M1260" s="10" t="str">
        <f>IF(D1260="","",IF(OR(NOT(ISNA(VLOOKUP(LEFT(D1260,3),SADC_Prefixes!$A$1:$B$21,2,FALSE))),NOT(ISNA(VLOOKUP(LEFT(D1260,2),SADC_Prefixes!$A$1:$B$21,2,FALSE)))),IF(OR(E1260="30m",E1260="60m"),2,1),0))</f>
        <v/>
      </c>
      <c r="N1260" s="10" t="str">
        <f>IF(D1260="","",IF(AND(COUNTIFS($D$2:D1260,D1260,$E$2:E1260,E1260,$F$2:F1260,F1260)=1,M1260&gt;0),M1260,0))</f>
        <v/>
      </c>
      <c r="O1260" s="10"/>
      <c r="P1260" s="10"/>
      <c r="Q1260" s="10"/>
      <c r="R1260" s="10"/>
    </row>
    <row r="1261" spans="13:18" x14ac:dyDescent="0.15">
      <c r="M1261" s="10" t="str">
        <f>IF(D1261="","",IF(OR(NOT(ISNA(VLOOKUP(LEFT(D1261,3),SADC_Prefixes!$A$1:$B$21,2,FALSE))),NOT(ISNA(VLOOKUP(LEFT(D1261,2),SADC_Prefixes!$A$1:$B$21,2,FALSE)))),IF(OR(E1261="30m",E1261="60m"),2,1),0))</f>
        <v/>
      </c>
      <c r="N1261" s="10" t="str">
        <f>IF(D1261="","",IF(AND(COUNTIFS($D$2:D1261,D1261,$E$2:E1261,E1261,$F$2:F1261,F1261)=1,M1261&gt;0),M1261,0))</f>
        <v/>
      </c>
      <c r="O1261" s="10"/>
      <c r="P1261" s="10"/>
      <c r="Q1261" s="10"/>
      <c r="R1261" s="10"/>
    </row>
    <row r="1262" spans="13:18" x14ac:dyDescent="0.15">
      <c r="M1262" s="10" t="str">
        <f>IF(D1262="","",IF(OR(NOT(ISNA(VLOOKUP(LEFT(D1262,3),SADC_Prefixes!$A$1:$B$21,2,FALSE))),NOT(ISNA(VLOOKUP(LEFT(D1262,2),SADC_Prefixes!$A$1:$B$21,2,FALSE)))),IF(OR(E1262="30m",E1262="60m"),2,1),0))</f>
        <v/>
      </c>
      <c r="N1262" s="10" t="str">
        <f>IF(D1262="","",IF(AND(COUNTIFS($D$2:D1262,D1262,$E$2:E1262,E1262,$F$2:F1262,F1262)=1,M1262&gt;0),M1262,0))</f>
        <v/>
      </c>
      <c r="O1262" s="10"/>
      <c r="P1262" s="10"/>
      <c r="Q1262" s="10"/>
      <c r="R1262" s="10"/>
    </row>
    <row r="1263" spans="13:18" x14ac:dyDescent="0.15">
      <c r="M1263" s="10" t="str">
        <f>IF(D1263="","",IF(OR(NOT(ISNA(VLOOKUP(LEFT(D1263,3),SADC_Prefixes!$A$1:$B$21,2,FALSE))),NOT(ISNA(VLOOKUP(LEFT(D1263,2),SADC_Prefixes!$A$1:$B$21,2,FALSE)))),IF(OR(E1263="30m",E1263="60m"),2,1),0))</f>
        <v/>
      </c>
      <c r="N1263" s="10" t="str">
        <f>IF(D1263="","",IF(AND(COUNTIFS($D$2:D1263,D1263,$E$2:E1263,E1263,$F$2:F1263,F1263)=1,M1263&gt;0),M1263,0))</f>
        <v/>
      </c>
      <c r="O1263" s="10"/>
      <c r="P1263" s="10"/>
      <c r="Q1263" s="10"/>
      <c r="R1263" s="10"/>
    </row>
    <row r="1264" spans="13:18" x14ac:dyDescent="0.15">
      <c r="M1264" s="10" t="str">
        <f>IF(D1264="","",IF(OR(NOT(ISNA(VLOOKUP(LEFT(D1264,3),SADC_Prefixes!$A$1:$B$21,2,FALSE))),NOT(ISNA(VLOOKUP(LEFT(D1264,2),SADC_Prefixes!$A$1:$B$21,2,FALSE)))),IF(OR(E1264="30m",E1264="60m"),2,1),0))</f>
        <v/>
      </c>
      <c r="N1264" s="10" t="str">
        <f>IF(D1264="","",IF(AND(COUNTIFS($D$2:D1264,D1264,$E$2:E1264,E1264,$F$2:F1264,F1264)=1,M1264&gt;0),M1264,0))</f>
        <v/>
      </c>
      <c r="O1264" s="10"/>
      <c r="P1264" s="10"/>
      <c r="Q1264" s="10"/>
      <c r="R1264" s="10"/>
    </row>
    <row r="1265" spans="13:18" x14ac:dyDescent="0.15">
      <c r="M1265" s="10" t="str">
        <f>IF(D1265="","",IF(OR(NOT(ISNA(VLOOKUP(LEFT(D1265,3),SADC_Prefixes!$A$1:$B$21,2,FALSE))),NOT(ISNA(VLOOKUP(LEFT(D1265,2),SADC_Prefixes!$A$1:$B$21,2,FALSE)))),IF(OR(E1265="30m",E1265="60m"),2,1),0))</f>
        <v/>
      </c>
      <c r="N1265" s="10" t="str">
        <f>IF(D1265="","",IF(AND(COUNTIFS($D$2:D1265,D1265,$E$2:E1265,E1265,$F$2:F1265,F1265)=1,M1265&gt;0),M1265,0))</f>
        <v/>
      </c>
      <c r="O1265" s="10"/>
      <c r="P1265" s="10"/>
      <c r="Q1265" s="10"/>
      <c r="R1265" s="10"/>
    </row>
    <row r="1266" spans="13:18" x14ac:dyDescent="0.15">
      <c r="M1266" s="10" t="str">
        <f>IF(D1266="","",IF(OR(NOT(ISNA(VLOOKUP(LEFT(D1266,3),SADC_Prefixes!$A$1:$B$21,2,FALSE))),NOT(ISNA(VLOOKUP(LEFT(D1266,2),SADC_Prefixes!$A$1:$B$21,2,FALSE)))),IF(OR(E1266="30m",E1266="60m"),2,1),0))</f>
        <v/>
      </c>
      <c r="N1266" s="10" t="str">
        <f>IF(D1266="","",IF(AND(COUNTIFS($D$2:D1266,D1266,$E$2:E1266,E1266,$F$2:F1266,F1266)=1,M1266&gt;0),M1266,0))</f>
        <v/>
      </c>
      <c r="O1266" s="10"/>
      <c r="P1266" s="10"/>
      <c r="Q1266" s="10"/>
      <c r="R1266" s="10"/>
    </row>
    <row r="1267" spans="13:18" x14ac:dyDescent="0.15">
      <c r="M1267" s="10" t="str">
        <f>IF(D1267="","",IF(OR(NOT(ISNA(VLOOKUP(LEFT(D1267,3),SADC_Prefixes!$A$1:$B$21,2,FALSE))),NOT(ISNA(VLOOKUP(LEFT(D1267,2),SADC_Prefixes!$A$1:$B$21,2,FALSE)))),IF(OR(E1267="30m",E1267="60m"),2,1),0))</f>
        <v/>
      </c>
      <c r="N1267" s="10" t="str">
        <f>IF(D1267="","",IF(AND(COUNTIFS($D$2:D1267,D1267,$E$2:E1267,E1267,$F$2:F1267,F1267)=1,M1267&gt;0),M1267,0))</f>
        <v/>
      </c>
      <c r="O1267" s="10"/>
      <c r="P1267" s="10"/>
      <c r="Q1267" s="10"/>
      <c r="R1267" s="10"/>
    </row>
    <row r="1268" spans="13:18" x14ac:dyDescent="0.15">
      <c r="M1268" s="10" t="str">
        <f>IF(D1268="","",IF(OR(NOT(ISNA(VLOOKUP(LEFT(D1268,3),SADC_Prefixes!$A$1:$B$21,2,FALSE))),NOT(ISNA(VLOOKUP(LEFT(D1268,2),SADC_Prefixes!$A$1:$B$21,2,FALSE)))),IF(OR(E1268="30m",E1268="60m"),2,1),0))</f>
        <v/>
      </c>
      <c r="N1268" s="10" t="str">
        <f>IF(D1268="","",IF(AND(COUNTIFS($D$2:D1268,D1268,$E$2:E1268,E1268,$F$2:F1268,F1268)=1,M1268&gt;0),M1268,0))</f>
        <v/>
      </c>
      <c r="O1268" s="10"/>
      <c r="P1268" s="10"/>
      <c r="Q1268" s="10"/>
      <c r="R1268" s="10"/>
    </row>
    <row r="1269" spans="13:18" x14ac:dyDescent="0.15">
      <c r="M1269" s="10" t="str">
        <f>IF(D1269="","",IF(OR(NOT(ISNA(VLOOKUP(LEFT(D1269,3),SADC_Prefixes!$A$1:$B$21,2,FALSE))),NOT(ISNA(VLOOKUP(LEFT(D1269,2),SADC_Prefixes!$A$1:$B$21,2,FALSE)))),IF(OR(E1269="30m",E1269="60m"),2,1),0))</f>
        <v/>
      </c>
      <c r="N1269" s="10" t="str">
        <f>IF(D1269="","",IF(AND(COUNTIFS($D$2:D1269,D1269,$E$2:E1269,E1269,$F$2:F1269,F1269)=1,M1269&gt;0),M1269,0))</f>
        <v/>
      </c>
      <c r="O1269" s="10"/>
      <c r="P1269" s="10"/>
      <c r="Q1269" s="10"/>
      <c r="R1269" s="10"/>
    </row>
    <row r="1270" spans="13:18" x14ac:dyDescent="0.15">
      <c r="M1270" s="10" t="str">
        <f>IF(D1270="","",IF(OR(NOT(ISNA(VLOOKUP(LEFT(D1270,3),SADC_Prefixes!$A$1:$B$21,2,FALSE))),NOT(ISNA(VLOOKUP(LEFT(D1270,2),SADC_Prefixes!$A$1:$B$21,2,FALSE)))),IF(OR(E1270="30m",E1270="60m"),2,1),0))</f>
        <v/>
      </c>
      <c r="N1270" s="10" t="str">
        <f>IF(D1270="","",IF(AND(COUNTIFS($D$2:D1270,D1270,$E$2:E1270,E1270,$F$2:F1270,F1270)=1,M1270&gt;0),M1270,0))</f>
        <v/>
      </c>
      <c r="O1270" s="10"/>
      <c r="P1270" s="10"/>
      <c r="Q1270" s="10"/>
      <c r="R1270" s="10"/>
    </row>
    <row r="1271" spans="13:18" x14ac:dyDescent="0.15">
      <c r="M1271" s="10" t="str">
        <f>IF(D1271="","",IF(OR(NOT(ISNA(VLOOKUP(LEFT(D1271,3),SADC_Prefixes!$A$1:$B$21,2,FALSE))),NOT(ISNA(VLOOKUP(LEFT(D1271,2),SADC_Prefixes!$A$1:$B$21,2,FALSE)))),IF(OR(E1271="30m",E1271="60m"),2,1),0))</f>
        <v/>
      </c>
      <c r="N1271" s="10" t="str">
        <f>IF(D1271="","",IF(AND(COUNTIFS($D$2:D1271,D1271,$E$2:E1271,E1271,$F$2:F1271,F1271)=1,M1271&gt;0),M1271,0))</f>
        <v/>
      </c>
      <c r="O1271" s="10"/>
      <c r="P1271" s="10"/>
      <c r="Q1271" s="10"/>
      <c r="R1271" s="10"/>
    </row>
    <row r="1272" spans="13:18" x14ac:dyDescent="0.15">
      <c r="M1272" s="10" t="str">
        <f>IF(D1272="","",IF(OR(NOT(ISNA(VLOOKUP(LEFT(D1272,3),SADC_Prefixes!$A$1:$B$21,2,FALSE))),NOT(ISNA(VLOOKUP(LEFT(D1272,2),SADC_Prefixes!$A$1:$B$21,2,FALSE)))),IF(OR(E1272="30m",E1272="60m"),2,1),0))</f>
        <v/>
      </c>
      <c r="N1272" s="10" t="str">
        <f>IF(D1272="","",IF(AND(COUNTIFS($D$2:D1272,D1272,$E$2:E1272,E1272,$F$2:F1272,F1272)=1,M1272&gt;0),M1272,0))</f>
        <v/>
      </c>
      <c r="O1272" s="10"/>
      <c r="P1272" s="10"/>
      <c r="Q1272" s="10"/>
      <c r="R1272" s="10"/>
    </row>
    <row r="1273" spans="13:18" x14ac:dyDescent="0.15">
      <c r="M1273" s="10" t="str">
        <f>IF(D1273="","",IF(OR(NOT(ISNA(VLOOKUP(LEFT(D1273,3),SADC_Prefixes!$A$1:$B$21,2,FALSE))),NOT(ISNA(VLOOKUP(LEFT(D1273,2),SADC_Prefixes!$A$1:$B$21,2,FALSE)))),IF(OR(E1273="30m",E1273="60m"),2,1),0))</f>
        <v/>
      </c>
      <c r="N1273" s="10" t="str">
        <f>IF(D1273="","",IF(AND(COUNTIFS($D$2:D1273,D1273,$E$2:E1273,E1273,$F$2:F1273,F1273)=1,M1273&gt;0),M1273,0))</f>
        <v/>
      </c>
      <c r="O1273" s="10"/>
      <c r="P1273" s="10"/>
      <c r="Q1273" s="10"/>
      <c r="R1273" s="10"/>
    </row>
    <row r="1274" spans="13:18" x14ac:dyDescent="0.15">
      <c r="M1274" s="10" t="str">
        <f>IF(D1274="","",IF(OR(NOT(ISNA(VLOOKUP(LEFT(D1274,3),SADC_Prefixes!$A$1:$B$21,2,FALSE))),NOT(ISNA(VLOOKUP(LEFT(D1274,2),SADC_Prefixes!$A$1:$B$21,2,FALSE)))),IF(OR(E1274="30m",E1274="60m"),2,1),0))</f>
        <v/>
      </c>
      <c r="N1274" s="10" t="str">
        <f>IF(D1274="","",IF(AND(COUNTIFS($D$2:D1274,D1274,$E$2:E1274,E1274,$F$2:F1274,F1274)=1,M1274&gt;0),M1274,0))</f>
        <v/>
      </c>
      <c r="O1274" s="10"/>
      <c r="P1274" s="10"/>
      <c r="Q1274" s="10"/>
      <c r="R1274" s="10"/>
    </row>
    <row r="1275" spans="13:18" x14ac:dyDescent="0.15">
      <c r="M1275" s="10" t="str">
        <f>IF(D1275="","",IF(OR(NOT(ISNA(VLOOKUP(LEFT(D1275,3),SADC_Prefixes!$A$1:$B$21,2,FALSE))),NOT(ISNA(VLOOKUP(LEFT(D1275,2),SADC_Prefixes!$A$1:$B$21,2,FALSE)))),IF(OR(E1275="30m",E1275="60m"),2,1),0))</f>
        <v/>
      </c>
      <c r="N1275" s="10" t="str">
        <f>IF(D1275="","",IF(AND(COUNTIFS($D$2:D1275,D1275,$E$2:E1275,E1275,$F$2:F1275,F1275)=1,M1275&gt;0),M1275,0))</f>
        <v/>
      </c>
      <c r="O1275" s="10"/>
      <c r="P1275" s="10"/>
      <c r="Q1275" s="10"/>
      <c r="R1275" s="10"/>
    </row>
    <row r="1276" spans="13:18" x14ac:dyDescent="0.15">
      <c r="M1276" s="10" t="str">
        <f>IF(D1276="","",IF(OR(NOT(ISNA(VLOOKUP(LEFT(D1276,3),SADC_Prefixes!$A$1:$B$21,2,FALSE))),NOT(ISNA(VLOOKUP(LEFT(D1276,2),SADC_Prefixes!$A$1:$B$21,2,FALSE)))),IF(OR(E1276="30m",E1276="60m"),2,1),0))</f>
        <v/>
      </c>
      <c r="N1276" s="10" t="str">
        <f>IF(D1276="","",IF(AND(COUNTIFS($D$2:D1276,D1276,$E$2:E1276,E1276,$F$2:F1276,F1276)=1,M1276&gt;0),M1276,0))</f>
        <v/>
      </c>
      <c r="O1276" s="10"/>
      <c r="P1276" s="10"/>
      <c r="Q1276" s="10"/>
      <c r="R1276" s="10"/>
    </row>
    <row r="1277" spans="13:18" x14ac:dyDescent="0.15">
      <c r="M1277" s="10" t="str">
        <f>IF(D1277="","",IF(OR(NOT(ISNA(VLOOKUP(LEFT(D1277,3),SADC_Prefixes!$A$1:$B$21,2,FALSE))),NOT(ISNA(VLOOKUP(LEFT(D1277,2),SADC_Prefixes!$A$1:$B$21,2,FALSE)))),IF(OR(E1277="30m",E1277="60m"),2,1),0))</f>
        <v/>
      </c>
      <c r="N1277" s="10" t="str">
        <f>IF(D1277="","",IF(AND(COUNTIFS($D$2:D1277,D1277,$E$2:E1277,E1277,$F$2:F1277,F1277)=1,M1277&gt;0),M1277,0))</f>
        <v/>
      </c>
      <c r="O1277" s="10"/>
      <c r="P1277" s="10"/>
      <c r="Q1277" s="10"/>
      <c r="R1277" s="10"/>
    </row>
    <row r="1278" spans="13:18" x14ac:dyDescent="0.15">
      <c r="M1278" s="10" t="str">
        <f>IF(D1278="","",IF(OR(NOT(ISNA(VLOOKUP(LEFT(D1278,3),SADC_Prefixes!$A$1:$B$21,2,FALSE))),NOT(ISNA(VLOOKUP(LEFT(D1278,2),SADC_Prefixes!$A$1:$B$21,2,FALSE)))),IF(OR(E1278="30m",E1278="60m"),2,1),0))</f>
        <v/>
      </c>
      <c r="N1278" s="10" t="str">
        <f>IF(D1278="","",IF(AND(COUNTIFS($D$2:D1278,D1278,$E$2:E1278,E1278,$F$2:F1278,F1278)=1,M1278&gt;0),M1278,0))</f>
        <v/>
      </c>
      <c r="O1278" s="10"/>
      <c r="P1278" s="10"/>
      <c r="Q1278" s="10"/>
      <c r="R1278" s="10"/>
    </row>
    <row r="1279" spans="13:18" x14ac:dyDescent="0.15">
      <c r="M1279" s="10" t="str">
        <f>IF(D1279="","",IF(OR(NOT(ISNA(VLOOKUP(LEFT(D1279,3),SADC_Prefixes!$A$1:$B$21,2,FALSE))),NOT(ISNA(VLOOKUP(LEFT(D1279,2),SADC_Prefixes!$A$1:$B$21,2,FALSE)))),IF(OR(E1279="30m",E1279="60m"),2,1),0))</f>
        <v/>
      </c>
      <c r="N1279" s="10" t="str">
        <f>IF(D1279="","",IF(AND(COUNTIFS($D$2:D1279,D1279,$E$2:E1279,E1279,$F$2:F1279,F1279)=1,M1279&gt;0),M1279,0))</f>
        <v/>
      </c>
      <c r="O1279" s="10"/>
      <c r="P1279" s="10"/>
      <c r="Q1279" s="10"/>
      <c r="R1279" s="10"/>
    </row>
    <row r="1280" spans="13:18" x14ac:dyDescent="0.15">
      <c r="M1280" s="10" t="str">
        <f>IF(D1280="","",IF(OR(NOT(ISNA(VLOOKUP(LEFT(D1280,3),SADC_Prefixes!$A$1:$B$21,2,FALSE))),NOT(ISNA(VLOOKUP(LEFT(D1280,2),SADC_Prefixes!$A$1:$B$21,2,FALSE)))),IF(OR(E1280="30m",E1280="60m"),2,1),0))</f>
        <v/>
      </c>
      <c r="N1280" s="10" t="str">
        <f>IF(D1280="","",IF(AND(COUNTIFS($D$2:D1280,D1280,$E$2:E1280,E1280,$F$2:F1280,F1280)=1,M1280&gt;0),M1280,0))</f>
        <v/>
      </c>
      <c r="O1280" s="10"/>
      <c r="P1280" s="10"/>
      <c r="Q1280" s="10"/>
      <c r="R1280" s="10"/>
    </row>
    <row r="1281" spans="13:18" x14ac:dyDescent="0.15">
      <c r="M1281" s="10" t="str">
        <f>IF(D1281="","",IF(OR(NOT(ISNA(VLOOKUP(LEFT(D1281,3),SADC_Prefixes!$A$1:$B$21,2,FALSE))),NOT(ISNA(VLOOKUP(LEFT(D1281,2),SADC_Prefixes!$A$1:$B$21,2,FALSE)))),IF(OR(E1281="30m",E1281="60m"),2,1),0))</f>
        <v/>
      </c>
      <c r="N1281" s="10" t="str">
        <f>IF(D1281="","",IF(AND(COUNTIFS($D$2:D1281,D1281,$E$2:E1281,E1281,$F$2:F1281,F1281)=1,M1281&gt;0),M1281,0))</f>
        <v/>
      </c>
      <c r="O1281" s="10"/>
      <c r="P1281" s="10"/>
      <c r="Q1281" s="10"/>
      <c r="R1281" s="10"/>
    </row>
    <row r="1282" spans="13:18" x14ac:dyDescent="0.15">
      <c r="M1282" s="10" t="str">
        <f>IF(D1282="","",IF(OR(NOT(ISNA(VLOOKUP(LEFT(D1282,3),SADC_Prefixes!$A$1:$B$21,2,FALSE))),NOT(ISNA(VLOOKUP(LEFT(D1282,2),SADC_Prefixes!$A$1:$B$21,2,FALSE)))),IF(OR(E1282="30m",E1282="60m"),2,1),0))</f>
        <v/>
      </c>
      <c r="N1282" s="10" t="str">
        <f>IF(D1282="","",IF(AND(COUNTIFS($D$2:D1282,D1282,$E$2:E1282,E1282,$F$2:F1282,F1282)=1,M1282&gt;0),M1282,0))</f>
        <v/>
      </c>
      <c r="O1282" s="10"/>
      <c r="P1282" s="10"/>
      <c r="Q1282" s="10"/>
      <c r="R1282" s="10"/>
    </row>
    <row r="1283" spans="13:18" x14ac:dyDescent="0.15">
      <c r="M1283" s="10" t="str">
        <f>IF(D1283="","",IF(OR(NOT(ISNA(VLOOKUP(LEFT(D1283,3),SADC_Prefixes!$A$1:$B$21,2,FALSE))),NOT(ISNA(VLOOKUP(LEFT(D1283,2),SADC_Prefixes!$A$1:$B$21,2,FALSE)))),IF(OR(E1283="30m",E1283="60m"),2,1),0))</f>
        <v/>
      </c>
      <c r="N1283" s="10" t="str">
        <f>IF(D1283="","",IF(AND(COUNTIFS($D$2:D1283,D1283,$E$2:E1283,E1283,$F$2:F1283,F1283)=1,M1283&gt;0),M1283,0))</f>
        <v/>
      </c>
      <c r="O1283" s="10"/>
      <c r="P1283" s="10"/>
      <c r="Q1283" s="10"/>
      <c r="R1283" s="10"/>
    </row>
    <row r="1284" spans="13:18" x14ac:dyDescent="0.15">
      <c r="M1284" s="10" t="str">
        <f>IF(D1284="","",IF(OR(NOT(ISNA(VLOOKUP(LEFT(D1284,3),SADC_Prefixes!$A$1:$B$21,2,FALSE))),NOT(ISNA(VLOOKUP(LEFT(D1284,2),SADC_Prefixes!$A$1:$B$21,2,FALSE)))),IF(OR(E1284="30m",E1284="60m"),2,1),0))</f>
        <v/>
      </c>
      <c r="N1284" s="10" t="str">
        <f>IF(D1284="","",IF(AND(COUNTIFS($D$2:D1284,D1284,$E$2:E1284,E1284,$F$2:F1284,F1284)=1,M1284&gt;0),M1284,0))</f>
        <v/>
      </c>
      <c r="O1284" s="10"/>
      <c r="P1284" s="10"/>
      <c r="Q1284" s="10"/>
      <c r="R1284" s="10"/>
    </row>
    <row r="1285" spans="13:18" x14ac:dyDescent="0.15">
      <c r="M1285" s="10" t="str">
        <f>IF(D1285="","",IF(OR(NOT(ISNA(VLOOKUP(LEFT(D1285,3),SADC_Prefixes!$A$1:$B$21,2,FALSE))),NOT(ISNA(VLOOKUP(LEFT(D1285,2),SADC_Prefixes!$A$1:$B$21,2,FALSE)))),IF(OR(E1285="30m",E1285="60m"),2,1),0))</f>
        <v/>
      </c>
      <c r="N1285" s="10" t="str">
        <f>IF(D1285="","",IF(AND(COUNTIFS($D$2:D1285,D1285,$E$2:E1285,E1285,$F$2:F1285,F1285)=1,M1285&gt;0),M1285,0))</f>
        <v/>
      </c>
      <c r="O1285" s="10"/>
      <c r="P1285" s="10"/>
      <c r="Q1285" s="10"/>
      <c r="R1285" s="10"/>
    </row>
    <row r="1286" spans="13:18" x14ac:dyDescent="0.15">
      <c r="M1286" s="10" t="str">
        <f>IF(D1286="","",IF(OR(NOT(ISNA(VLOOKUP(LEFT(D1286,3),SADC_Prefixes!$A$1:$B$21,2,FALSE))),NOT(ISNA(VLOOKUP(LEFT(D1286,2),SADC_Prefixes!$A$1:$B$21,2,FALSE)))),IF(OR(E1286="30m",E1286="60m"),2,1),0))</f>
        <v/>
      </c>
      <c r="N1286" s="10" t="str">
        <f>IF(D1286="","",IF(AND(COUNTIFS($D$2:D1286,D1286,$E$2:E1286,E1286,$F$2:F1286,F1286)=1,M1286&gt;0),M1286,0))</f>
        <v/>
      </c>
      <c r="O1286" s="10"/>
      <c r="P1286" s="10"/>
      <c r="Q1286" s="10"/>
      <c r="R1286" s="10"/>
    </row>
    <row r="1287" spans="13:18" x14ac:dyDescent="0.15">
      <c r="M1287" s="10" t="str">
        <f>IF(D1287="","",IF(OR(NOT(ISNA(VLOOKUP(LEFT(D1287,3),SADC_Prefixes!$A$1:$B$21,2,FALSE))),NOT(ISNA(VLOOKUP(LEFT(D1287,2),SADC_Prefixes!$A$1:$B$21,2,FALSE)))),IF(OR(E1287="30m",E1287="60m"),2,1),0))</f>
        <v/>
      </c>
      <c r="N1287" s="10" t="str">
        <f>IF(D1287="","",IF(AND(COUNTIFS($D$2:D1287,D1287,$E$2:E1287,E1287,$F$2:F1287,F1287)=1,M1287&gt;0),M1287,0))</f>
        <v/>
      </c>
      <c r="O1287" s="10"/>
      <c r="P1287" s="10"/>
      <c r="Q1287" s="10"/>
      <c r="R1287" s="10"/>
    </row>
    <row r="1288" spans="13:18" x14ac:dyDescent="0.15">
      <c r="M1288" s="10" t="str">
        <f>IF(D1288="","",IF(OR(NOT(ISNA(VLOOKUP(LEFT(D1288,3),SADC_Prefixes!$A$1:$B$21,2,FALSE))),NOT(ISNA(VLOOKUP(LEFT(D1288,2),SADC_Prefixes!$A$1:$B$21,2,FALSE)))),IF(OR(E1288="30m",E1288="60m"),2,1),0))</f>
        <v/>
      </c>
      <c r="N1288" s="10" t="str">
        <f>IF(D1288="","",IF(AND(COUNTIFS($D$2:D1288,D1288,$E$2:E1288,E1288,$F$2:F1288,F1288)=1,M1288&gt;0),M1288,0))</f>
        <v/>
      </c>
      <c r="O1288" s="10"/>
      <c r="P1288" s="10"/>
      <c r="Q1288" s="10"/>
      <c r="R1288" s="10"/>
    </row>
    <row r="1289" spans="13:18" x14ac:dyDescent="0.15">
      <c r="M1289" s="10" t="str">
        <f>IF(D1289="","",IF(OR(NOT(ISNA(VLOOKUP(LEFT(D1289,3),SADC_Prefixes!$A$1:$B$21,2,FALSE))),NOT(ISNA(VLOOKUP(LEFT(D1289,2),SADC_Prefixes!$A$1:$B$21,2,FALSE)))),IF(OR(E1289="30m",E1289="60m"),2,1),0))</f>
        <v/>
      </c>
      <c r="N1289" s="10" t="str">
        <f>IF(D1289="","",IF(AND(COUNTIFS($D$2:D1289,D1289,$E$2:E1289,E1289,$F$2:F1289,F1289)=1,M1289&gt;0),M1289,0))</f>
        <v/>
      </c>
      <c r="O1289" s="10"/>
      <c r="P1289" s="10"/>
      <c r="Q1289" s="10"/>
      <c r="R1289" s="10"/>
    </row>
    <row r="1290" spans="13:18" x14ac:dyDescent="0.15">
      <c r="M1290" s="10" t="str">
        <f>IF(D1290="","",IF(OR(NOT(ISNA(VLOOKUP(LEFT(D1290,3),SADC_Prefixes!$A$1:$B$21,2,FALSE))),NOT(ISNA(VLOOKUP(LEFT(D1290,2),SADC_Prefixes!$A$1:$B$21,2,FALSE)))),IF(OR(E1290="30m",E1290="60m"),2,1),0))</f>
        <v/>
      </c>
      <c r="N1290" s="10" t="str">
        <f>IF(D1290="","",IF(AND(COUNTIFS($D$2:D1290,D1290,$E$2:E1290,E1290,$F$2:F1290,F1290)=1,M1290&gt;0),M1290,0))</f>
        <v/>
      </c>
      <c r="O1290" s="10"/>
      <c r="P1290" s="10"/>
      <c r="Q1290" s="10"/>
      <c r="R1290" s="10"/>
    </row>
    <row r="1291" spans="13:18" x14ac:dyDescent="0.15">
      <c r="M1291" s="10" t="str">
        <f>IF(D1291="","",IF(OR(NOT(ISNA(VLOOKUP(LEFT(D1291,3),SADC_Prefixes!$A$1:$B$21,2,FALSE))),NOT(ISNA(VLOOKUP(LEFT(D1291,2),SADC_Prefixes!$A$1:$B$21,2,FALSE)))),IF(OR(E1291="30m",E1291="60m"),2,1),0))</f>
        <v/>
      </c>
      <c r="N1291" s="10" t="str">
        <f>IF(D1291="","",IF(AND(COUNTIFS($D$2:D1291,D1291,$E$2:E1291,E1291,$F$2:F1291,F1291)=1,M1291&gt;0),M1291,0))</f>
        <v/>
      </c>
      <c r="O1291" s="10"/>
      <c r="P1291" s="10"/>
      <c r="Q1291" s="10"/>
      <c r="R1291" s="10"/>
    </row>
    <row r="1292" spans="13:18" x14ac:dyDescent="0.15">
      <c r="M1292" s="10" t="str">
        <f>IF(D1292="","",IF(OR(NOT(ISNA(VLOOKUP(LEFT(D1292,3),SADC_Prefixes!$A$1:$B$21,2,FALSE))),NOT(ISNA(VLOOKUP(LEFT(D1292,2),SADC_Prefixes!$A$1:$B$21,2,FALSE)))),IF(OR(E1292="30m",E1292="60m"),2,1),0))</f>
        <v/>
      </c>
      <c r="N1292" s="10" t="str">
        <f>IF(D1292="","",IF(AND(COUNTIFS($D$2:D1292,D1292,$E$2:E1292,E1292,$F$2:F1292,F1292)=1,M1292&gt;0),M1292,0))</f>
        <v/>
      </c>
      <c r="O1292" s="10"/>
      <c r="P1292" s="10"/>
      <c r="Q1292" s="10"/>
      <c r="R1292" s="10"/>
    </row>
    <row r="1293" spans="13:18" x14ac:dyDescent="0.15">
      <c r="M1293" s="10" t="str">
        <f>IF(D1293="","",IF(OR(NOT(ISNA(VLOOKUP(LEFT(D1293,3),SADC_Prefixes!$A$1:$B$21,2,FALSE))),NOT(ISNA(VLOOKUP(LEFT(D1293,2),SADC_Prefixes!$A$1:$B$21,2,FALSE)))),IF(OR(E1293="30m",E1293="60m"),2,1),0))</f>
        <v/>
      </c>
      <c r="N1293" s="10" t="str">
        <f>IF(D1293="","",IF(AND(COUNTIFS($D$2:D1293,D1293,$E$2:E1293,E1293,$F$2:F1293,F1293)=1,M1293&gt;0),M1293,0))</f>
        <v/>
      </c>
      <c r="O1293" s="10"/>
      <c r="P1293" s="10"/>
      <c r="Q1293" s="10"/>
      <c r="R1293" s="10"/>
    </row>
    <row r="1294" spans="13:18" x14ac:dyDescent="0.15">
      <c r="M1294" s="10" t="str">
        <f>IF(D1294="","",IF(OR(NOT(ISNA(VLOOKUP(LEFT(D1294,3),SADC_Prefixes!$A$1:$B$21,2,FALSE))),NOT(ISNA(VLOOKUP(LEFT(D1294,2),SADC_Prefixes!$A$1:$B$21,2,FALSE)))),IF(OR(E1294="30m",E1294="60m"),2,1),0))</f>
        <v/>
      </c>
      <c r="N1294" s="10" t="str">
        <f>IF(D1294="","",IF(AND(COUNTIFS($D$2:D1294,D1294,$E$2:E1294,E1294,$F$2:F1294,F1294)=1,M1294&gt;0),M1294,0))</f>
        <v/>
      </c>
      <c r="O1294" s="10"/>
      <c r="P1294" s="10"/>
      <c r="Q1294" s="10"/>
      <c r="R1294" s="10"/>
    </row>
    <row r="1295" spans="13:18" x14ac:dyDescent="0.15">
      <c r="M1295" s="10" t="str">
        <f>IF(D1295="","",IF(OR(NOT(ISNA(VLOOKUP(LEFT(D1295,3),SADC_Prefixes!$A$1:$B$21,2,FALSE))),NOT(ISNA(VLOOKUP(LEFT(D1295,2),SADC_Prefixes!$A$1:$B$21,2,FALSE)))),IF(OR(E1295="30m",E1295="60m"),2,1),0))</f>
        <v/>
      </c>
      <c r="N1295" s="10" t="str">
        <f>IF(D1295="","",IF(AND(COUNTIFS($D$2:D1295,D1295,$E$2:E1295,E1295,$F$2:F1295,F1295)=1,M1295&gt;0),M1295,0))</f>
        <v/>
      </c>
      <c r="O1295" s="10"/>
      <c r="P1295" s="10"/>
      <c r="Q1295" s="10"/>
      <c r="R1295" s="10"/>
    </row>
    <row r="1296" spans="13:18" x14ac:dyDescent="0.15">
      <c r="M1296" s="10" t="str">
        <f>IF(D1296="","",IF(OR(NOT(ISNA(VLOOKUP(LEFT(D1296,3),SADC_Prefixes!$A$1:$B$21,2,FALSE))),NOT(ISNA(VLOOKUP(LEFT(D1296,2),SADC_Prefixes!$A$1:$B$21,2,FALSE)))),IF(OR(E1296="30m",E1296="60m"),2,1),0))</f>
        <v/>
      </c>
      <c r="N1296" s="10" t="str">
        <f>IF(D1296="","",IF(AND(COUNTIFS($D$2:D1296,D1296,$E$2:E1296,E1296,$F$2:F1296,F1296)=1,M1296&gt;0),M1296,0))</f>
        <v/>
      </c>
      <c r="O1296" s="10"/>
      <c r="P1296" s="10"/>
      <c r="Q1296" s="10"/>
      <c r="R1296" s="10"/>
    </row>
    <row r="1297" spans="13:18" x14ac:dyDescent="0.15">
      <c r="M1297" s="10" t="str">
        <f>IF(D1297="","",IF(OR(NOT(ISNA(VLOOKUP(LEFT(D1297,3),SADC_Prefixes!$A$1:$B$21,2,FALSE))),NOT(ISNA(VLOOKUP(LEFT(D1297,2),SADC_Prefixes!$A$1:$B$21,2,FALSE)))),IF(OR(E1297="30m",E1297="60m"),2,1),0))</f>
        <v/>
      </c>
      <c r="N1297" s="10" t="str">
        <f>IF(D1297="","",IF(AND(COUNTIFS($D$2:D1297,D1297,$E$2:E1297,E1297,$F$2:F1297,F1297)=1,M1297&gt;0),M1297,0))</f>
        <v/>
      </c>
      <c r="O1297" s="10"/>
      <c r="P1297" s="10"/>
      <c r="Q1297" s="10"/>
      <c r="R1297" s="10"/>
    </row>
    <row r="1298" spans="13:18" x14ac:dyDescent="0.15">
      <c r="M1298" s="10" t="str">
        <f>IF(D1298="","",IF(OR(NOT(ISNA(VLOOKUP(LEFT(D1298,3),SADC_Prefixes!$A$1:$B$21,2,FALSE))),NOT(ISNA(VLOOKUP(LEFT(D1298,2),SADC_Prefixes!$A$1:$B$21,2,FALSE)))),IF(OR(E1298="30m",E1298="60m"),2,1),0))</f>
        <v/>
      </c>
      <c r="N1298" s="10" t="str">
        <f>IF(D1298="","",IF(AND(COUNTIFS($D$2:D1298,D1298,$E$2:E1298,E1298,$F$2:F1298,F1298)=1,M1298&gt;0),M1298,0))</f>
        <v/>
      </c>
      <c r="O1298" s="10"/>
      <c r="P1298" s="10"/>
      <c r="Q1298" s="10"/>
      <c r="R1298" s="10"/>
    </row>
    <row r="1299" spans="13:18" x14ac:dyDescent="0.15">
      <c r="M1299" s="10" t="str">
        <f>IF(D1299="","",IF(OR(NOT(ISNA(VLOOKUP(LEFT(D1299,3),SADC_Prefixes!$A$1:$B$21,2,FALSE))),NOT(ISNA(VLOOKUP(LEFT(D1299,2),SADC_Prefixes!$A$1:$B$21,2,FALSE)))),IF(OR(E1299="30m",E1299="60m"),2,1),0))</f>
        <v/>
      </c>
      <c r="N1299" s="10" t="str">
        <f>IF(D1299="","",IF(AND(COUNTIFS($D$2:D1299,D1299,$E$2:E1299,E1299,$F$2:F1299,F1299)=1,M1299&gt;0),M1299,0))</f>
        <v/>
      </c>
      <c r="O1299" s="10"/>
      <c r="P1299" s="10"/>
      <c r="Q1299" s="10"/>
      <c r="R1299" s="10"/>
    </row>
    <row r="1300" spans="13:18" x14ac:dyDescent="0.15">
      <c r="M1300" s="10" t="str">
        <f>IF(D1300="","",IF(OR(NOT(ISNA(VLOOKUP(LEFT(D1300,3),SADC_Prefixes!$A$1:$B$21,2,FALSE))),NOT(ISNA(VLOOKUP(LEFT(D1300,2),SADC_Prefixes!$A$1:$B$21,2,FALSE)))),IF(OR(E1300="30m",E1300="60m"),2,1),0))</f>
        <v/>
      </c>
      <c r="N1300" s="10" t="str">
        <f>IF(D1300="","",IF(AND(COUNTIFS($D$2:D1300,D1300,$E$2:E1300,E1300,$F$2:F1300,F1300)=1,M1300&gt;0),M1300,0))</f>
        <v/>
      </c>
      <c r="O1300" s="10"/>
      <c r="P1300" s="10"/>
      <c r="Q1300" s="10"/>
      <c r="R1300" s="10"/>
    </row>
    <row r="1301" spans="13:18" x14ac:dyDescent="0.15">
      <c r="M1301" s="10" t="str">
        <f>IF(D1301="","",IF(OR(NOT(ISNA(VLOOKUP(LEFT(D1301,3),SADC_Prefixes!$A$1:$B$21,2,FALSE))),NOT(ISNA(VLOOKUP(LEFT(D1301,2),SADC_Prefixes!$A$1:$B$21,2,FALSE)))),IF(OR(E1301="30m",E1301="60m"),2,1),0))</f>
        <v/>
      </c>
      <c r="N1301" s="10" t="str">
        <f>IF(D1301="","",IF(AND(COUNTIFS($D$2:D1301,D1301,$E$2:E1301,E1301,$F$2:F1301,F1301)=1,M1301&gt;0),M1301,0))</f>
        <v/>
      </c>
      <c r="O1301" s="10"/>
      <c r="P1301" s="10"/>
      <c r="Q1301" s="10"/>
      <c r="R1301" s="10"/>
    </row>
    <row r="1302" spans="13:18" x14ac:dyDescent="0.15">
      <c r="M1302" s="10" t="str">
        <f>IF(D1302="","",IF(OR(NOT(ISNA(VLOOKUP(LEFT(D1302,3),SADC_Prefixes!$A$1:$B$21,2,FALSE))),NOT(ISNA(VLOOKUP(LEFT(D1302,2),SADC_Prefixes!$A$1:$B$21,2,FALSE)))),IF(OR(E1302="30m",E1302="60m"),2,1),0))</f>
        <v/>
      </c>
      <c r="N1302" s="10" t="str">
        <f>IF(D1302="","",IF(AND(COUNTIFS($D$2:D1302,D1302,$E$2:E1302,E1302,$F$2:F1302,F1302)=1,M1302&gt;0),M1302,0))</f>
        <v/>
      </c>
      <c r="O1302" s="10"/>
      <c r="P1302" s="10"/>
      <c r="Q1302" s="10"/>
      <c r="R1302" s="10"/>
    </row>
    <row r="1303" spans="13:18" x14ac:dyDescent="0.15">
      <c r="M1303" s="10" t="str">
        <f>IF(D1303="","",IF(OR(NOT(ISNA(VLOOKUP(LEFT(D1303,3),SADC_Prefixes!$A$1:$B$21,2,FALSE))),NOT(ISNA(VLOOKUP(LEFT(D1303,2),SADC_Prefixes!$A$1:$B$21,2,FALSE)))),IF(OR(E1303="30m",E1303="60m"),2,1),0))</f>
        <v/>
      </c>
      <c r="N1303" s="10" t="str">
        <f>IF(D1303="","",IF(AND(COUNTIFS($D$2:D1303,D1303,$E$2:E1303,E1303,$F$2:F1303,F1303)=1,M1303&gt;0),M1303,0))</f>
        <v/>
      </c>
      <c r="O1303" s="10"/>
      <c r="P1303" s="10"/>
      <c r="Q1303" s="10"/>
      <c r="R1303" s="10"/>
    </row>
    <row r="1304" spans="13:18" x14ac:dyDescent="0.15">
      <c r="M1304" s="10" t="str">
        <f>IF(D1304="","",IF(OR(NOT(ISNA(VLOOKUP(LEFT(D1304,3),SADC_Prefixes!$A$1:$B$21,2,FALSE))),NOT(ISNA(VLOOKUP(LEFT(D1304,2),SADC_Prefixes!$A$1:$B$21,2,FALSE)))),IF(OR(E1304="30m",E1304="60m"),2,1),0))</f>
        <v/>
      </c>
      <c r="N1304" s="10" t="str">
        <f>IF(D1304="","",IF(AND(COUNTIFS($D$2:D1304,D1304,$E$2:E1304,E1304,$F$2:F1304,F1304)=1,M1304&gt;0),M1304,0))</f>
        <v/>
      </c>
      <c r="O1304" s="10"/>
      <c r="P1304" s="10"/>
      <c r="Q1304" s="10"/>
      <c r="R1304" s="10"/>
    </row>
    <row r="1305" spans="13:18" x14ac:dyDescent="0.15">
      <c r="M1305" s="10" t="str">
        <f>IF(D1305="","",IF(OR(NOT(ISNA(VLOOKUP(LEFT(D1305,3),SADC_Prefixes!$A$1:$B$21,2,FALSE))),NOT(ISNA(VLOOKUP(LEFT(D1305,2),SADC_Prefixes!$A$1:$B$21,2,FALSE)))),IF(OR(E1305="30m",E1305="60m"),2,1),0))</f>
        <v/>
      </c>
      <c r="N1305" s="10" t="str">
        <f>IF(D1305="","",IF(AND(COUNTIFS($D$2:D1305,D1305,$E$2:E1305,E1305,$F$2:F1305,F1305)=1,M1305&gt;0),M1305,0))</f>
        <v/>
      </c>
      <c r="O1305" s="10"/>
      <c r="P1305" s="10"/>
      <c r="Q1305" s="10"/>
      <c r="R1305" s="10"/>
    </row>
    <row r="1306" spans="13:18" x14ac:dyDescent="0.15">
      <c r="M1306" s="10" t="str">
        <f>IF(D1306="","",IF(OR(NOT(ISNA(VLOOKUP(LEFT(D1306,3),SADC_Prefixes!$A$1:$B$21,2,FALSE))),NOT(ISNA(VLOOKUP(LEFT(D1306,2),SADC_Prefixes!$A$1:$B$21,2,FALSE)))),IF(OR(E1306="30m",E1306="60m"),2,1),0))</f>
        <v/>
      </c>
      <c r="N1306" s="10" t="str">
        <f>IF(D1306="","",IF(AND(COUNTIFS($D$2:D1306,D1306,$E$2:E1306,E1306,$F$2:F1306,F1306)=1,M1306&gt;0),M1306,0))</f>
        <v/>
      </c>
      <c r="O1306" s="10"/>
      <c r="P1306" s="10"/>
      <c r="Q1306" s="10"/>
      <c r="R1306" s="10"/>
    </row>
    <row r="1307" spans="13:18" x14ac:dyDescent="0.15">
      <c r="M1307" s="10" t="str">
        <f>IF(D1307="","",IF(OR(NOT(ISNA(VLOOKUP(LEFT(D1307,3),SADC_Prefixes!$A$1:$B$21,2,FALSE))),NOT(ISNA(VLOOKUP(LEFT(D1307,2),SADC_Prefixes!$A$1:$B$21,2,FALSE)))),IF(OR(E1307="30m",E1307="60m"),2,1),0))</f>
        <v/>
      </c>
      <c r="N1307" s="10" t="str">
        <f>IF(D1307="","",IF(AND(COUNTIFS($D$2:D1307,D1307,$E$2:E1307,E1307,$F$2:F1307,F1307)=1,M1307&gt;0),M1307,0))</f>
        <v/>
      </c>
      <c r="O1307" s="10"/>
      <c r="P1307" s="10"/>
      <c r="Q1307" s="10"/>
      <c r="R1307" s="10"/>
    </row>
    <row r="1308" spans="13:18" x14ac:dyDescent="0.15">
      <c r="M1308" s="10" t="str">
        <f>IF(D1308="","",IF(OR(NOT(ISNA(VLOOKUP(LEFT(D1308,3),SADC_Prefixes!$A$1:$B$21,2,FALSE))),NOT(ISNA(VLOOKUP(LEFT(D1308,2),SADC_Prefixes!$A$1:$B$21,2,FALSE)))),IF(OR(E1308="30m",E1308="60m"),2,1),0))</f>
        <v/>
      </c>
      <c r="N1308" s="10" t="str">
        <f>IF(D1308="","",IF(AND(COUNTIFS($D$2:D1308,D1308,$E$2:E1308,E1308,$F$2:F1308,F1308)=1,M1308&gt;0),M1308,0))</f>
        <v/>
      </c>
      <c r="O1308" s="10"/>
      <c r="P1308" s="10"/>
      <c r="Q1308" s="10"/>
      <c r="R1308" s="10"/>
    </row>
    <row r="1309" spans="13:18" x14ac:dyDescent="0.15">
      <c r="M1309" s="10" t="str">
        <f>IF(D1309="","",IF(OR(NOT(ISNA(VLOOKUP(LEFT(D1309,3),SADC_Prefixes!$A$1:$B$21,2,FALSE))),NOT(ISNA(VLOOKUP(LEFT(D1309,2),SADC_Prefixes!$A$1:$B$21,2,FALSE)))),IF(OR(E1309="30m",E1309="60m"),2,1),0))</f>
        <v/>
      </c>
      <c r="N1309" s="10" t="str">
        <f>IF(D1309="","",IF(AND(COUNTIFS($D$2:D1309,D1309,$E$2:E1309,E1309,$F$2:F1309,F1309)=1,M1309&gt;0),M1309,0))</f>
        <v/>
      </c>
      <c r="O1309" s="10"/>
      <c r="P1309" s="10"/>
      <c r="Q1309" s="10"/>
      <c r="R1309" s="10"/>
    </row>
    <row r="1310" spans="13:18" x14ac:dyDescent="0.15">
      <c r="M1310" s="10" t="str">
        <f>IF(D1310="","",IF(OR(NOT(ISNA(VLOOKUP(LEFT(D1310,3),SADC_Prefixes!$A$1:$B$21,2,FALSE))),NOT(ISNA(VLOOKUP(LEFT(D1310,2),SADC_Prefixes!$A$1:$B$21,2,FALSE)))),IF(OR(E1310="30m",E1310="60m"),2,1),0))</f>
        <v/>
      </c>
      <c r="N1310" s="10" t="str">
        <f>IF(D1310="","",IF(AND(COUNTIFS($D$2:D1310,D1310,$E$2:E1310,E1310,$F$2:F1310,F1310)=1,M1310&gt;0),M1310,0))</f>
        <v/>
      </c>
      <c r="O1310" s="10"/>
      <c r="P1310" s="10"/>
      <c r="Q1310" s="10"/>
      <c r="R1310" s="10"/>
    </row>
    <row r="1311" spans="13:18" x14ac:dyDescent="0.15">
      <c r="M1311" s="10" t="str">
        <f>IF(D1311="","",IF(OR(NOT(ISNA(VLOOKUP(LEFT(D1311,3),SADC_Prefixes!$A$1:$B$21,2,FALSE))),NOT(ISNA(VLOOKUP(LEFT(D1311,2),SADC_Prefixes!$A$1:$B$21,2,FALSE)))),IF(OR(E1311="30m",E1311="60m"),2,1),0))</f>
        <v/>
      </c>
      <c r="N1311" s="10" t="str">
        <f>IF(D1311="","",IF(AND(COUNTIFS($D$2:D1311,D1311,$E$2:E1311,E1311,$F$2:F1311,F1311)=1,M1311&gt;0),M1311,0))</f>
        <v/>
      </c>
      <c r="O1311" s="10"/>
      <c r="P1311" s="10"/>
      <c r="Q1311" s="10"/>
      <c r="R1311" s="10"/>
    </row>
    <row r="1312" spans="13:18" x14ac:dyDescent="0.15">
      <c r="M1312" s="10" t="str">
        <f>IF(D1312="","",IF(OR(NOT(ISNA(VLOOKUP(LEFT(D1312,3),SADC_Prefixes!$A$1:$B$21,2,FALSE))),NOT(ISNA(VLOOKUP(LEFT(D1312,2),SADC_Prefixes!$A$1:$B$21,2,FALSE)))),IF(OR(E1312="30m",E1312="60m"),2,1),0))</f>
        <v/>
      </c>
      <c r="N1312" s="10" t="str">
        <f>IF(D1312="","",IF(AND(COUNTIFS($D$2:D1312,D1312,$E$2:E1312,E1312,$F$2:F1312,F1312)=1,M1312&gt;0),M1312,0))</f>
        <v/>
      </c>
      <c r="O1312" s="10"/>
      <c r="P1312" s="10"/>
      <c r="Q1312" s="10"/>
      <c r="R1312" s="10"/>
    </row>
    <row r="1313" spans="13:18" x14ac:dyDescent="0.15">
      <c r="M1313" s="10" t="str">
        <f>IF(D1313="","",IF(OR(NOT(ISNA(VLOOKUP(LEFT(D1313,3),SADC_Prefixes!$A$1:$B$21,2,FALSE))),NOT(ISNA(VLOOKUP(LEFT(D1313,2),SADC_Prefixes!$A$1:$B$21,2,FALSE)))),IF(OR(E1313="30m",E1313="60m"),2,1),0))</f>
        <v/>
      </c>
      <c r="N1313" s="10" t="str">
        <f>IF(D1313="","",IF(AND(COUNTIFS($D$2:D1313,D1313,$E$2:E1313,E1313,$F$2:F1313,F1313)=1,M1313&gt;0),M1313,0))</f>
        <v/>
      </c>
      <c r="O1313" s="10"/>
      <c r="P1313" s="10"/>
      <c r="Q1313" s="10"/>
      <c r="R1313" s="10"/>
    </row>
    <row r="1314" spans="13:18" x14ac:dyDescent="0.15">
      <c r="M1314" s="10" t="str">
        <f>IF(D1314="","",IF(OR(NOT(ISNA(VLOOKUP(LEFT(D1314,3),SADC_Prefixes!$A$1:$B$21,2,FALSE))),NOT(ISNA(VLOOKUP(LEFT(D1314,2),SADC_Prefixes!$A$1:$B$21,2,FALSE)))),IF(OR(E1314="30m",E1314="60m"),2,1),0))</f>
        <v/>
      </c>
      <c r="N1314" s="10" t="str">
        <f>IF(D1314="","",IF(AND(COUNTIFS($D$2:D1314,D1314,$E$2:E1314,E1314,$F$2:F1314,F1314)=1,M1314&gt;0),M1314,0))</f>
        <v/>
      </c>
      <c r="O1314" s="10"/>
      <c r="P1314" s="10"/>
      <c r="Q1314" s="10"/>
      <c r="R1314" s="10"/>
    </row>
    <row r="1315" spans="13:18" x14ac:dyDescent="0.15">
      <c r="M1315" s="10" t="str">
        <f>IF(D1315="","",IF(OR(NOT(ISNA(VLOOKUP(LEFT(D1315,3),SADC_Prefixes!$A$1:$B$21,2,FALSE))),NOT(ISNA(VLOOKUP(LEFT(D1315,2),SADC_Prefixes!$A$1:$B$21,2,FALSE)))),IF(OR(E1315="30m",E1315="60m"),2,1),0))</f>
        <v/>
      </c>
      <c r="N1315" s="10" t="str">
        <f>IF(D1315="","",IF(AND(COUNTIFS($D$2:D1315,D1315,$E$2:E1315,E1315,$F$2:F1315,F1315)=1,M1315&gt;0),M1315,0))</f>
        <v/>
      </c>
      <c r="O1315" s="10"/>
      <c r="P1315" s="10"/>
      <c r="Q1315" s="10"/>
      <c r="R1315" s="10"/>
    </row>
    <row r="1316" spans="13:18" x14ac:dyDescent="0.15">
      <c r="M1316" s="10" t="str">
        <f>IF(D1316="","",IF(OR(NOT(ISNA(VLOOKUP(LEFT(D1316,3),SADC_Prefixes!$A$1:$B$21,2,FALSE))),NOT(ISNA(VLOOKUP(LEFT(D1316,2),SADC_Prefixes!$A$1:$B$21,2,FALSE)))),IF(OR(E1316="30m",E1316="60m"),2,1),0))</f>
        <v/>
      </c>
      <c r="N1316" s="10" t="str">
        <f>IF(D1316="","",IF(AND(COUNTIFS($D$2:D1316,D1316,$E$2:E1316,E1316,$F$2:F1316,F1316)=1,M1316&gt;0),M1316,0))</f>
        <v/>
      </c>
      <c r="O1316" s="10"/>
      <c r="P1316" s="10"/>
      <c r="Q1316" s="10"/>
      <c r="R1316" s="10"/>
    </row>
    <row r="1317" spans="13:18" x14ac:dyDescent="0.15">
      <c r="M1317" s="10" t="str">
        <f>IF(D1317="","",IF(OR(NOT(ISNA(VLOOKUP(LEFT(D1317,3),SADC_Prefixes!$A$1:$B$21,2,FALSE))),NOT(ISNA(VLOOKUP(LEFT(D1317,2),SADC_Prefixes!$A$1:$B$21,2,FALSE)))),IF(OR(E1317="30m",E1317="60m"),2,1),0))</f>
        <v/>
      </c>
      <c r="N1317" s="10" t="str">
        <f>IF(D1317="","",IF(AND(COUNTIFS($D$2:D1317,D1317,$E$2:E1317,E1317,$F$2:F1317,F1317)=1,M1317&gt;0),M1317,0))</f>
        <v/>
      </c>
      <c r="O1317" s="10"/>
      <c r="P1317" s="10"/>
      <c r="Q1317" s="10"/>
      <c r="R1317" s="10"/>
    </row>
    <row r="1318" spans="13:18" x14ac:dyDescent="0.15">
      <c r="M1318" s="10" t="str">
        <f>IF(D1318="","",IF(OR(NOT(ISNA(VLOOKUP(LEFT(D1318,3),SADC_Prefixes!$A$1:$B$21,2,FALSE))),NOT(ISNA(VLOOKUP(LEFT(D1318,2),SADC_Prefixes!$A$1:$B$21,2,FALSE)))),IF(OR(E1318="30m",E1318="60m"),2,1),0))</f>
        <v/>
      </c>
      <c r="N1318" s="10" t="str">
        <f>IF(D1318="","",IF(AND(COUNTIFS($D$2:D1318,D1318,$E$2:E1318,E1318,$F$2:F1318,F1318)=1,M1318&gt;0),M1318,0))</f>
        <v/>
      </c>
      <c r="O1318" s="10"/>
      <c r="P1318" s="10"/>
      <c r="Q1318" s="10"/>
      <c r="R1318" s="10"/>
    </row>
    <row r="1319" spans="13:18" x14ac:dyDescent="0.15">
      <c r="M1319" s="10" t="str">
        <f>IF(D1319="","",IF(OR(NOT(ISNA(VLOOKUP(LEFT(D1319,3),SADC_Prefixes!$A$1:$B$21,2,FALSE))),NOT(ISNA(VLOOKUP(LEFT(D1319,2),SADC_Prefixes!$A$1:$B$21,2,FALSE)))),IF(OR(E1319="30m",E1319="60m"),2,1),0))</f>
        <v/>
      </c>
      <c r="N1319" s="10" t="str">
        <f>IF(D1319="","",IF(AND(COUNTIFS($D$2:D1319,D1319,$E$2:E1319,E1319,$F$2:F1319,F1319)=1,M1319&gt;0),M1319,0))</f>
        <v/>
      </c>
      <c r="O1319" s="10"/>
      <c r="P1319" s="10"/>
      <c r="Q1319" s="10"/>
      <c r="R1319" s="10"/>
    </row>
    <row r="1320" spans="13:18" x14ac:dyDescent="0.15">
      <c r="M1320" s="10" t="str">
        <f>IF(D1320="","",IF(OR(NOT(ISNA(VLOOKUP(LEFT(D1320,3),SADC_Prefixes!$A$1:$B$21,2,FALSE))),NOT(ISNA(VLOOKUP(LEFT(D1320,2),SADC_Prefixes!$A$1:$B$21,2,FALSE)))),IF(OR(E1320="30m",E1320="60m"),2,1),0))</f>
        <v/>
      </c>
      <c r="N1320" s="10" t="str">
        <f>IF(D1320="","",IF(AND(COUNTIFS($D$2:D1320,D1320,$E$2:E1320,E1320,$F$2:F1320,F1320)=1,M1320&gt;0),M1320,0))</f>
        <v/>
      </c>
      <c r="O1320" s="10"/>
      <c r="P1320" s="10"/>
      <c r="Q1320" s="10"/>
      <c r="R1320" s="10"/>
    </row>
    <row r="1321" spans="13:18" x14ac:dyDescent="0.15">
      <c r="M1321" s="10" t="str">
        <f>IF(D1321="","",IF(OR(NOT(ISNA(VLOOKUP(LEFT(D1321,3),SADC_Prefixes!$A$1:$B$21,2,FALSE))),NOT(ISNA(VLOOKUP(LEFT(D1321,2),SADC_Prefixes!$A$1:$B$21,2,FALSE)))),IF(OR(E1321="30m",E1321="60m"),2,1),0))</f>
        <v/>
      </c>
      <c r="N1321" s="10" t="str">
        <f>IF(D1321="","",IF(AND(COUNTIFS($D$2:D1321,D1321,$E$2:E1321,E1321,$F$2:F1321,F1321)=1,M1321&gt;0),M1321,0))</f>
        <v/>
      </c>
      <c r="O1321" s="10"/>
      <c r="P1321" s="10"/>
      <c r="Q1321" s="10"/>
      <c r="R1321" s="10"/>
    </row>
    <row r="1322" spans="13:18" x14ac:dyDescent="0.15">
      <c r="M1322" s="10" t="str">
        <f>IF(D1322="","",IF(OR(NOT(ISNA(VLOOKUP(LEFT(D1322,3),SADC_Prefixes!$A$1:$B$21,2,FALSE))),NOT(ISNA(VLOOKUP(LEFT(D1322,2),SADC_Prefixes!$A$1:$B$21,2,FALSE)))),IF(OR(E1322="30m",E1322="60m"),2,1),0))</f>
        <v/>
      </c>
      <c r="N1322" s="10" t="str">
        <f>IF(D1322="","",IF(AND(COUNTIFS($D$2:D1322,D1322,$E$2:E1322,E1322,$F$2:F1322,F1322)=1,M1322&gt;0),M1322,0))</f>
        <v/>
      </c>
      <c r="O1322" s="10"/>
      <c r="P1322" s="10"/>
      <c r="Q1322" s="10"/>
      <c r="R1322" s="10"/>
    </row>
    <row r="1323" spans="13:18" x14ac:dyDescent="0.15">
      <c r="M1323" s="10" t="str">
        <f>IF(D1323="","",IF(OR(NOT(ISNA(VLOOKUP(LEFT(D1323,3),SADC_Prefixes!$A$1:$B$21,2,FALSE))),NOT(ISNA(VLOOKUP(LEFT(D1323,2),SADC_Prefixes!$A$1:$B$21,2,FALSE)))),IF(OR(E1323="30m",E1323="60m"),2,1),0))</f>
        <v/>
      </c>
      <c r="N1323" s="10" t="str">
        <f>IF(D1323="","",IF(AND(COUNTIFS($D$2:D1323,D1323,$E$2:E1323,E1323,$F$2:F1323,F1323)=1,M1323&gt;0),M1323,0))</f>
        <v/>
      </c>
      <c r="O1323" s="10"/>
      <c r="P1323" s="10"/>
      <c r="Q1323" s="10"/>
      <c r="R1323" s="10"/>
    </row>
    <row r="1324" spans="13:18" x14ac:dyDescent="0.15">
      <c r="M1324" s="10" t="str">
        <f>IF(D1324="","",IF(OR(NOT(ISNA(VLOOKUP(LEFT(D1324,3),SADC_Prefixes!$A$1:$B$21,2,FALSE))),NOT(ISNA(VLOOKUP(LEFT(D1324,2),SADC_Prefixes!$A$1:$B$21,2,FALSE)))),IF(OR(E1324="30m",E1324="60m"),2,1),0))</f>
        <v/>
      </c>
      <c r="N1324" s="10" t="str">
        <f>IF(D1324="","",IF(AND(COUNTIFS($D$2:D1324,D1324,$E$2:E1324,E1324,$F$2:F1324,F1324)=1,M1324&gt;0),M1324,0))</f>
        <v/>
      </c>
      <c r="O1324" s="10"/>
      <c r="P1324" s="10"/>
      <c r="Q1324" s="10"/>
      <c r="R1324" s="10"/>
    </row>
    <row r="1325" spans="13:18" x14ac:dyDescent="0.15">
      <c r="M1325" s="10" t="str">
        <f>IF(D1325="","",IF(OR(NOT(ISNA(VLOOKUP(LEFT(D1325,3),SADC_Prefixes!$A$1:$B$21,2,FALSE))),NOT(ISNA(VLOOKUP(LEFT(D1325,2),SADC_Prefixes!$A$1:$B$21,2,FALSE)))),IF(OR(E1325="30m",E1325="60m"),2,1),0))</f>
        <v/>
      </c>
      <c r="N1325" s="10" t="str">
        <f>IF(D1325="","",IF(AND(COUNTIFS($D$2:D1325,D1325,$E$2:E1325,E1325,$F$2:F1325,F1325)=1,M1325&gt;0),M1325,0))</f>
        <v/>
      </c>
      <c r="O1325" s="10"/>
      <c r="P1325" s="10"/>
      <c r="Q1325" s="10"/>
      <c r="R1325" s="10"/>
    </row>
    <row r="1326" spans="13:18" x14ac:dyDescent="0.15">
      <c r="M1326" s="10" t="str">
        <f>IF(D1326="","",IF(OR(NOT(ISNA(VLOOKUP(LEFT(D1326,3),SADC_Prefixes!$A$1:$B$21,2,FALSE))),NOT(ISNA(VLOOKUP(LEFT(D1326,2),SADC_Prefixes!$A$1:$B$21,2,FALSE)))),IF(OR(E1326="30m",E1326="60m"),2,1),0))</f>
        <v/>
      </c>
      <c r="N1326" s="10" t="str">
        <f>IF(D1326="","",IF(AND(COUNTIFS($D$2:D1326,D1326,$E$2:E1326,E1326,$F$2:F1326,F1326)=1,M1326&gt;0),M1326,0))</f>
        <v/>
      </c>
      <c r="O1326" s="10"/>
      <c r="P1326" s="10"/>
      <c r="Q1326" s="10"/>
      <c r="R1326" s="10"/>
    </row>
    <row r="1327" spans="13:18" x14ac:dyDescent="0.15">
      <c r="M1327" s="10" t="str">
        <f>IF(D1327="","",IF(OR(NOT(ISNA(VLOOKUP(LEFT(D1327,3),SADC_Prefixes!$A$1:$B$21,2,FALSE))),NOT(ISNA(VLOOKUP(LEFT(D1327,2),SADC_Prefixes!$A$1:$B$21,2,FALSE)))),IF(OR(E1327="30m",E1327="60m"),2,1),0))</f>
        <v/>
      </c>
      <c r="N1327" s="10" t="str">
        <f>IF(D1327="","",IF(AND(COUNTIFS($D$2:D1327,D1327,$E$2:E1327,E1327,$F$2:F1327,F1327)=1,M1327&gt;0),M1327,0))</f>
        <v/>
      </c>
      <c r="O1327" s="10"/>
      <c r="P1327" s="10"/>
      <c r="Q1327" s="10"/>
      <c r="R1327" s="10"/>
    </row>
    <row r="1328" spans="13:18" x14ac:dyDescent="0.15">
      <c r="M1328" s="10" t="str">
        <f>IF(D1328="","",IF(OR(NOT(ISNA(VLOOKUP(LEFT(D1328,3),SADC_Prefixes!$A$1:$B$21,2,FALSE))),NOT(ISNA(VLOOKUP(LEFT(D1328,2),SADC_Prefixes!$A$1:$B$21,2,FALSE)))),IF(OR(E1328="30m",E1328="60m"),2,1),0))</f>
        <v/>
      </c>
      <c r="N1328" s="10" t="str">
        <f>IF(D1328="","",IF(AND(COUNTIFS($D$2:D1328,D1328,$E$2:E1328,E1328,$F$2:F1328,F1328)=1,M1328&gt;0),M1328,0))</f>
        <v/>
      </c>
      <c r="O1328" s="10"/>
      <c r="P1328" s="10"/>
      <c r="Q1328" s="10"/>
      <c r="R1328" s="10"/>
    </row>
    <row r="1329" spans="13:18" x14ac:dyDescent="0.15">
      <c r="M1329" s="10" t="str">
        <f>IF(D1329="","",IF(OR(NOT(ISNA(VLOOKUP(LEFT(D1329,3),SADC_Prefixes!$A$1:$B$21,2,FALSE))),NOT(ISNA(VLOOKUP(LEFT(D1329,2),SADC_Prefixes!$A$1:$B$21,2,FALSE)))),IF(OR(E1329="30m",E1329="60m"),2,1),0))</f>
        <v/>
      </c>
      <c r="N1329" s="10" t="str">
        <f>IF(D1329="","",IF(AND(COUNTIFS($D$2:D1329,D1329,$E$2:E1329,E1329,$F$2:F1329,F1329)=1,M1329&gt;0),M1329,0))</f>
        <v/>
      </c>
      <c r="O1329" s="10"/>
      <c r="P1329" s="10"/>
      <c r="Q1329" s="10"/>
      <c r="R1329" s="10"/>
    </row>
    <row r="1330" spans="13:18" x14ac:dyDescent="0.15">
      <c r="M1330" s="10" t="str">
        <f>IF(D1330="","",IF(OR(NOT(ISNA(VLOOKUP(LEFT(D1330,3),SADC_Prefixes!$A$1:$B$21,2,FALSE))),NOT(ISNA(VLOOKUP(LEFT(D1330,2),SADC_Prefixes!$A$1:$B$21,2,FALSE)))),IF(OR(E1330="30m",E1330="60m"),2,1),0))</f>
        <v/>
      </c>
      <c r="N1330" s="10" t="str">
        <f>IF(D1330="","",IF(AND(COUNTIFS($D$2:D1330,D1330,$E$2:E1330,E1330,$F$2:F1330,F1330)=1,M1330&gt;0),M1330,0))</f>
        <v/>
      </c>
      <c r="O1330" s="10"/>
      <c r="P1330" s="10"/>
      <c r="Q1330" s="10"/>
      <c r="R1330" s="10"/>
    </row>
    <row r="1331" spans="13:18" x14ac:dyDescent="0.15">
      <c r="M1331" s="10" t="str">
        <f>IF(D1331="","",IF(OR(NOT(ISNA(VLOOKUP(LEFT(D1331,3),SADC_Prefixes!$A$1:$B$21,2,FALSE))),NOT(ISNA(VLOOKUP(LEFT(D1331,2),SADC_Prefixes!$A$1:$B$21,2,FALSE)))),IF(OR(E1331="30m",E1331="60m"),2,1),0))</f>
        <v/>
      </c>
      <c r="N1331" s="10" t="str">
        <f>IF(D1331="","",IF(AND(COUNTIFS($D$2:D1331,D1331,$E$2:E1331,E1331,$F$2:F1331,F1331)=1,M1331&gt;0),M1331,0))</f>
        <v/>
      </c>
      <c r="O1331" s="10"/>
      <c r="P1331" s="10"/>
      <c r="Q1331" s="10"/>
      <c r="R1331" s="10"/>
    </row>
    <row r="1332" spans="13:18" x14ac:dyDescent="0.15">
      <c r="M1332" s="10" t="str">
        <f>IF(D1332="","",IF(OR(NOT(ISNA(VLOOKUP(LEFT(D1332,3),SADC_Prefixes!$A$1:$B$21,2,FALSE))),NOT(ISNA(VLOOKUP(LEFT(D1332,2),SADC_Prefixes!$A$1:$B$21,2,FALSE)))),IF(OR(E1332="30m",E1332="60m"),2,1),0))</f>
        <v/>
      </c>
      <c r="N1332" s="10" t="str">
        <f>IF(D1332="","",IF(AND(COUNTIFS($D$2:D1332,D1332,$E$2:E1332,E1332,$F$2:F1332,F1332)=1,M1332&gt;0),M1332,0))</f>
        <v/>
      </c>
      <c r="O1332" s="10"/>
      <c r="P1332" s="10"/>
      <c r="Q1332" s="10"/>
      <c r="R1332" s="10"/>
    </row>
    <row r="1333" spans="13:18" x14ac:dyDescent="0.15">
      <c r="M1333" s="10" t="str">
        <f>IF(D1333="","",IF(OR(NOT(ISNA(VLOOKUP(LEFT(D1333,3),SADC_Prefixes!$A$1:$B$21,2,FALSE))),NOT(ISNA(VLOOKUP(LEFT(D1333,2),SADC_Prefixes!$A$1:$B$21,2,FALSE)))),IF(OR(E1333="30m",E1333="60m"),2,1),0))</f>
        <v/>
      </c>
      <c r="N1333" s="10" t="str">
        <f>IF(D1333="","",IF(AND(COUNTIFS($D$2:D1333,D1333,$E$2:E1333,E1333,$F$2:F1333,F1333)=1,M1333&gt;0),M1333,0))</f>
        <v/>
      </c>
      <c r="O1333" s="10"/>
      <c r="P1333" s="10"/>
      <c r="Q1333" s="10"/>
      <c r="R1333" s="10"/>
    </row>
    <row r="1334" spans="13:18" x14ac:dyDescent="0.15">
      <c r="M1334" s="10" t="str">
        <f>IF(D1334="","",IF(OR(NOT(ISNA(VLOOKUP(LEFT(D1334,3),SADC_Prefixes!$A$1:$B$21,2,FALSE))),NOT(ISNA(VLOOKUP(LEFT(D1334,2),SADC_Prefixes!$A$1:$B$21,2,FALSE)))),IF(OR(E1334="30m",E1334="60m"),2,1),0))</f>
        <v/>
      </c>
      <c r="N1334" s="10" t="str">
        <f>IF(D1334="","",IF(AND(COUNTIFS($D$2:D1334,D1334,$E$2:E1334,E1334,$F$2:F1334,F1334)=1,M1334&gt;0),M1334,0))</f>
        <v/>
      </c>
      <c r="O1334" s="10"/>
      <c r="P1334" s="10"/>
      <c r="Q1334" s="10"/>
      <c r="R1334" s="10"/>
    </row>
    <row r="1335" spans="13:18" x14ac:dyDescent="0.15">
      <c r="M1335" s="10" t="str">
        <f>IF(D1335="","",IF(OR(NOT(ISNA(VLOOKUP(LEFT(D1335,3),SADC_Prefixes!$A$1:$B$21,2,FALSE))),NOT(ISNA(VLOOKUP(LEFT(D1335,2),SADC_Prefixes!$A$1:$B$21,2,FALSE)))),IF(OR(E1335="30m",E1335="60m"),2,1),0))</f>
        <v/>
      </c>
      <c r="N1335" s="10" t="str">
        <f>IF(D1335="","",IF(AND(COUNTIFS($D$2:D1335,D1335,$E$2:E1335,E1335,$F$2:F1335,F1335)=1,M1335&gt;0),M1335,0))</f>
        <v/>
      </c>
      <c r="O1335" s="10"/>
      <c r="P1335" s="10"/>
      <c r="Q1335" s="10"/>
      <c r="R1335" s="10"/>
    </row>
    <row r="1336" spans="13:18" x14ac:dyDescent="0.15">
      <c r="M1336" s="10" t="str">
        <f>IF(D1336="","",IF(OR(NOT(ISNA(VLOOKUP(LEFT(D1336,3),SADC_Prefixes!$A$1:$B$21,2,FALSE))),NOT(ISNA(VLOOKUP(LEFT(D1336,2),SADC_Prefixes!$A$1:$B$21,2,FALSE)))),IF(OR(E1336="30m",E1336="60m"),2,1),0))</f>
        <v/>
      </c>
      <c r="N1336" s="10" t="str">
        <f>IF(D1336="","",IF(AND(COUNTIFS($D$2:D1336,D1336,$E$2:E1336,E1336,$F$2:F1336,F1336)=1,M1336&gt;0),M1336,0))</f>
        <v/>
      </c>
      <c r="O1336" s="10"/>
      <c r="P1336" s="10"/>
      <c r="Q1336" s="10"/>
      <c r="R1336" s="10"/>
    </row>
    <row r="1337" spans="13:18" x14ac:dyDescent="0.15">
      <c r="M1337" s="10" t="str">
        <f>IF(D1337="","",IF(OR(NOT(ISNA(VLOOKUP(LEFT(D1337,3),SADC_Prefixes!$A$1:$B$21,2,FALSE))),NOT(ISNA(VLOOKUP(LEFT(D1337,2),SADC_Prefixes!$A$1:$B$21,2,FALSE)))),IF(OR(E1337="30m",E1337="60m"),2,1),0))</f>
        <v/>
      </c>
      <c r="N1337" s="10" t="str">
        <f>IF(D1337="","",IF(AND(COUNTIFS($D$2:D1337,D1337,$E$2:E1337,E1337,$F$2:F1337,F1337)=1,M1337&gt;0),M1337,0))</f>
        <v/>
      </c>
      <c r="O1337" s="10"/>
      <c r="P1337" s="10"/>
      <c r="Q1337" s="10"/>
      <c r="R1337" s="10"/>
    </row>
    <row r="1338" spans="13:18" x14ac:dyDescent="0.15">
      <c r="M1338" s="10" t="str">
        <f>IF(D1338="","",IF(OR(NOT(ISNA(VLOOKUP(LEFT(D1338,3),SADC_Prefixes!$A$1:$B$21,2,FALSE))),NOT(ISNA(VLOOKUP(LEFT(D1338,2),SADC_Prefixes!$A$1:$B$21,2,FALSE)))),IF(OR(E1338="30m",E1338="60m"),2,1),0))</f>
        <v/>
      </c>
      <c r="N1338" s="10" t="str">
        <f>IF(D1338="","",IF(AND(COUNTIFS($D$2:D1338,D1338,$E$2:E1338,E1338,$F$2:F1338,F1338)=1,M1338&gt;0),M1338,0))</f>
        <v/>
      </c>
      <c r="O1338" s="10"/>
      <c r="P1338" s="10"/>
      <c r="Q1338" s="10"/>
      <c r="R1338" s="10"/>
    </row>
    <row r="1339" spans="13:18" x14ac:dyDescent="0.15">
      <c r="M1339" s="10" t="str">
        <f>IF(D1339="","",IF(OR(NOT(ISNA(VLOOKUP(LEFT(D1339,3),SADC_Prefixes!$A$1:$B$21,2,FALSE))),NOT(ISNA(VLOOKUP(LEFT(D1339,2),SADC_Prefixes!$A$1:$B$21,2,FALSE)))),IF(OR(E1339="30m",E1339="60m"),2,1),0))</f>
        <v/>
      </c>
      <c r="N1339" s="10" t="str">
        <f>IF(D1339="","",IF(AND(COUNTIFS($D$2:D1339,D1339,$E$2:E1339,E1339,$F$2:F1339,F1339)=1,M1339&gt;0),M1339,0))</f>
        <v/>
      </c>
      <c r="O1339" s="10"/>
      <c r="P1339" s="10"/>
      <c r="Q1339" s="10"/>
      <c r="R1339" s="10"/>
    </row>
    <row r="1340" spans="13:18" x14ac:dyDescent="0.15">
      <c r="M1340" s="10" t="str">
        <f>IF(D1340="","",IF(OR(NOT(ISNA(VLOOKUP(LEFT(D1340,3),SADC_Prefixes!$A$1:$B$21,2,FALSE))),NOT(ISNA(VLOOKUP(LEFT(D1340,2),SADC_Prefixes!$A$1:$B$21,2,FALSE)))),IF(OR(E1340="30m",E1340="60m"),2,1),0))</f>
        <v/>
      </c>
      <c r="N1340" s="10" t="str">
        <f>IF(D1340="","",IF(AND(COUNTIFS($D$2:D1340,D1340,$E$2:E1340,E1340,$F$2:F1340,F1340)=1,M1340&gt;0),M1340,0))</f>
        <v/>
      </c>
      <c r="O1340" s="10"/>
      <c r="P1340" s="10"/>
      <c r="Q1340" s="10"/>
      <c r="R1340" s="10"/>
    </row>
    <row r="1341" spans="13:18" x14ac:dyDescent="0.15">
      <c r="M1341" s="10" t="str">
        <f>IF(D1341="","",IF(OR(NOT(ISNA(VLOOKUP(LEFT(D1341,3),SADC_Prefixes!$A$1:$B$21,2,FALSE))),NOT(ISNA(VLOOKUP(LEFT(D1341,2),SADC_Prefixes!$A$1:$B$21,2,FALSE)))),IF(OR(E1341="30m",E1341="60m"),2,1),0))</f>
        <v/>
      </c>
      <c r="N1341" s="10" t="str">
        <f>IF(D1341="","",IF(AND(COUNTIFS($D$2:D1341,D1341,$E$2:E1341,E1341,$F$2:F1341,F1341)=1,M1341&gt;0),M1341,0))</f>
        <v/>
      </c>
      <c r="O1341" s="10"/>
      <c r="P1341" s="10"/>
      <c r="Q1341" s="10"/>
      <c r="R1341" s="10"/>
    </row>
    <row r="1342" spans="13:18" x14ac:dyDescent="0.15">
      <c r="M1342" s="10" t="str">
        <f>IF(D1342="","",IF(OR(NOT(ISNA(VLOOKUP(LEFT(D1342,3),SADC_Prefixes!$A$1:$B$21,2,FALSE))),NOT(ISNA(VLOOKUP(LEFT(D1342,2),SADC_Prefixes!$A$1:$B$21,2,FALSE)))),IF(OR(E1342="30m",E1342="60m"),2,1),0))</f>
        <v/>
      </c>
      <c r="N1342" s="10" t="str">
        <f>IF(D1342="","",IF(AND(COUNTIFS($D$2:D1342,D1342,$E$2:E1342,E1342,$F$2:F1342,F1342)=1,M1342&gt;0),M1342,0))</f>
        <v/>
      </c>
      <c r="O1342" s="10"/>
      <c r="P1342" s="10"/>
      <c r="Q1342" s="10"/>
      <c r="R1342" s="10"/>
    </row>
    <row r="1343" spans="13:18" x14ac:dyDescent="0.15">
      <c r="M1343" s="10" t="str">
        <f>IF(D1343="","",IF(OR(NOT(ISNA(VLOOKUP(LEFT(D1343,3),SADC_Prefixes!$A$1:$B$21,2,FALSE))),NOT(ISNA(VLOOKUP(LEFT(D1343,2),SADC_Prefixes!$A$1:$B$21,2,FALSE)))),IF(OR(E1343="30m",E1343="60m"),2,1),0))</f>
        <v/>
      </c>
      <c r="N1343" s="10" t="str">
        <f>IF(D1343="","",IF(AND(COUNTIFS($D$2:D1343,D1343,$E$2:E1343,E1343,$F$2:F1343,F1343)=1,M1343&gt;0),M1343,0))</f>
        <v/>
      </c>
      <c r="O1343" s="10"/>
      <c r="P1343" s="10"/>
      <c r="Q1343" s="10"/>
      <c r="R1343" s="10"/>
    </row>
    <row r="1344" spans="13:18" x14ac:dyDescent="0.15">
      <c r="M1344" s="10" t="str">
        <f>IF(D1344="","",IF(OR(NOT(ISNA(VLOOKUP(LEFT(D1344,3),SADC_Prefixes!$A$1:$B$21,2,FALSE))),NOT(ISNA(VLOOKUP(LEFT(D1344,2),SADC_Prefixes!$A$1:$B$21,2,FALSE)))),IF(OR(E1344="30m",E1344="60m"),2,1),0))</f>
        <v/>
      </c>
      <c r="N1344" s="10" t="str">
        <f>IF(D1344="","",IF(AND(COUNTIFS($D$2:D1344,D1344,$E$2:E1344,E1344,$F$2:F1344,F1344)=1,M1344&gt;0),M1344,0))</f>
        <v/>
      </c>
      <c r="O1344" s="10"/>
      <c r="P1344" s="10"/>
      <c r="Q1344" s="10"/>
      <c r="R1344" s="10"/>
    </row>
    <row r="1345" spans="13:18" x14ac:dyDescent="0.15">
      <c r="M1345" s="10" t="str">
        <f>IF(D1345="","",IF(OR(NOT(ISNA(VLOOKUP(LEFT(D1345,3),SADC_Prefixes!$A$1:$B$21,2,FALSE))),NOT(ISNA(VLOOKUP(LEFT(D1345,2),SADC_Prefixes!$A$1:$B$21,2,FALSE)))),IF(OR(E1345="30m",E1345="60m"),2,1),0))</f>
        <v/>
      </c>
      <c r="N1345" s="10" t="str">
        <f>IF(D1345="","",IF(AND(COUNTIFS($D$2:D1345,D1345,$E$2:E1345,E1345,$F$2:F1345,F1345)=1,M1345&gt;0),M1345,0))</f>
        <v/>
      </c>
      <c r="O1345" s="10"/>
      <c r="P1345" s="10"/>
      <c r="Q1345" s="10"/>
      <c r="R1345" s="10"/>
    </row>
    <row r="1346" spans="13:18" x14ac:dyDescent="0.15">
      <c r="M1346" s="10" t="str">
        <f>IF(D1346="","",IF(OR(NOT(ISNA(VLOOKUP(LEFT(D1346,3),SADC_Prefixes!$A$1:$B$21,2,FALSE))),NOT(ISNA(VLOOKUP(LEFT(D1346,2),SADC_Prefixes!$A$1:$B$21,2,FALSE)))),IF(OR(E1346="30m",E1346="60m"),2,1),0))</f>
        <v/>
      </c>
      <c r="N1346" s="10" t="str">
        <f>IF(D1346="","",IF(AND(COUNTIFS($D$2:D1346,D1346,$E$2:E1346,E1346,$F$2:F1346,F1346)=1,M1346&gt;0),M1346,0))</f>
        <v/>
      </c>
      <c r="O1346" s="10"/>
      <c r="P1346" s="10"/>
      <c r="Q1346" s="10"/>
      <c r="R1346" s="10"/>
    </row>
    <row r="1347" spans="13:18" x14ac:dyDescent="0.15">
      <c r="M1347" s="10" t="str">
        <f>IF(D1347="","",IF(OR(NOT(ISNA(VLOOKUP(LEFT(D1347,3),SADC_Prefixes!$A$1:$B$21,2,FALSE))),NOT(ISNA(VLOOKUP(LEFT(D1347,2),SADC_Prefixes!$A$1:$B$21,2,FALSE)))),IF(OR(E1347="30m",E1347="60m"),2,1),0))</f>
        <v/>
      </c>
      <c r="N1347" s="10" t="str">
        <f>IF(D1347="","",IF(AND(COUNTIFS($D$2:D1347,D1347,$E$2:E1347,E1347,$F$2:F1347,F1347)=1,M1347&gt;0),M1347,0))</f>
        <v/>
      </c>
      <c r="O1347" s="10"/>
      <c r="P1347" s="10"/>
      <c r="Q1347" s="10"/>
      <c r="R1347" s="10"/>
    </row>
    <row r="1348" spans="13:18" x14ac:dyDescent="0.15">
      <c r="M1348" s="10" t="str">
        <f>IF(D1348="","",IF(OR(NOT(ISNA(VLOOKUP(LEFT(D1348,3),SADC_Prefixes!$A$1:$B$21,2,FALSE))),NOT(ISNA(VLOOKUP(LEFT(D1348,2),SADC_Prefixes!$A$1:$B$21,2,FALSE)))),IF(OR(E1348="30m",E1348="60m"),2,1),0))</f>
        <v/>
      </c>
      <c r="N1348" s="10" t="str">
        <f>IF(D1348="","",IF(AND(COUNTIFS($D$2:D1348,D1348,$E$2:E1348,E1348,$F$2:F1348,F1348)=1,M1348&gt;0),M1348,0))</f>
        <v/>
      </c>
      <c r="O1348" s="10"/>
      <c r="P1348" s="10"/>
      <c r="Q1348" s="10"/>
      <c r="R1348" s="10"/>
    </row>
    <row r="1349" spans="13:18" x14ac:dyDescent="0.15">
      <c r="M1349" s="10" t="str">
        <f>IF(D1349="","",IF(OR(NOT(ISNA(VLOOKUP(LEFT(D1349,3),SADC_Prefixes!$A$1:$B$21,2,FALSE))),NOT(ISNA(VLOOKUP(LEFT(D1349,2),SADC_Prefixes!$A$1:$B$21,2,FALSE)))),IF(OR(E1349="30m",E1349="60m"),2,1),0))</f>
        <v/>
      </c>
      <c r="N1349" s="10" t="str">
        <f>IF(D1349="","",IF(AND(COUNTIFS($D$2:D1349,D1349,$E$2:E1349,E1349,$F$2:F1349,F1349)=1,M1349&gt;0),M1349,0))</f>
        <v/>
      </c>
      <c r="O1349" s="10"/>
      <c r="P1349" s="10"/>
      <c r="Q1349" s="10"/>
      <c r="R1349" s="10"/>
    </row>
    <row r="1350" spans="13:18" x14ac:dyDescent="0.15">
      <c r="M1350" s="10" t="str">
        <f>IF(D1350="","",IF(OR(NOT(ISNA(VLOOKUP(LEFT(D1350,3),SADC_Prefixes!$A$1:$B$21,2,FALSE))),NOT(ISNA(VLOOKUP(LEFT(D1350,2),SADC_Prefixes!$A$1:$B$21,2,FALSE)))),IF(OR(E1350="30m",E1350="60m"),2,1),0))</f>
        <v/>
      </c>
      <c r="N1350" s="10" t="str">
        <f>IF(D1350="","",IF(AND(COUNTIFS($D$2:D1350,D1350,$E$2:E1350,E1350,$F$2:F1350,F1350)=1,M1350&gt;0),M1350,0))</f>
        <v/>
      </c>
      <c r="O1350" s="10"/>
      <c r="P1350" s="10"/>
      <c r="Q1350" s="10"/>
      <c r="R1350" s="10"/>
    </row>
    <row r="1351" spans="13:18" x14ac:dyDescent="0.15">
      <c r="M1351" s="10" t="str">
        <f>IF(D1351="","",IF(OR(NOT(ISNA(VLOOKUP(LEFT(D1351,3),SADC_Prefixes!$A$1:$B$21,2,FALSE))),NOT(ISNA(VLOOKUP(LEFT(D1351,2),SADC_Prefixes!$A$1:$B$21,2,FALSE)))),IF(OR(E1351="30m",E1351="60m"),2,1),0))</f>
        <v/>
      </c>
      <c r="N1351" s="10" t="str">
        <f>IF(D1351="","",IF(AND(COUNTIFS($D$2:D1351,D1351,$E$2:E1351,E1351,$F$2:F1351,F1351)=1,M1351&gt;0),M1351,0))</f>
        <v/>
      </c>
      <c r="O1351" s="10"/>
      <c r="P1351" s="10"/>
      <c r="Q1351" s="10"/>
      <c r="R1351" s="10"/>
    </row>
    <row r="1352" spans="13:18" x14ac:dyDescent="0.15">
      <c r="M1352" s="10" t="str">
        <f>IF(D1352="","",IF(OR(NOT(ISNA(VLOOKUP(LEFT(D1352,3),SADC_Prefixes!$A$1:$B$21,2,FALSE))),NOT(ISNA(VLOOKUP(LEFT(D1352,2),SADC_Prefixes!$A$1:$B$21,2,FALSE)))),IF(OR(E1352="30m",E1352="60m"),2,1),0))</f>
        <v/>
      </c>
      <c r="N1352" s="10" t="str">
        <f>IF(D1352="","",IF(AND(COUNTIFS($D$2:D1352,D1352,$E$2:E1352,E1352,$F$2:F1352,F1352)=1,M1352&gt;0),M1352,0))</f>
        <v/>
      </c>
      <c r="O1352" s="10"/>
      <c r="P1352" s="10"/>
      <c r="Q1352" s="10"/>
      <c r="R1352" s="10"/>
    </row>
    <row r="1353" spans="13:18" x14ac:dyDescent="0.15">
      <c r="M1353" s="10" t="str">
        <f>IF(D1353="","",IF(OR(NOT(ISNA(VLOOKUP(LEFT(D1353,3),SADC_Prefixes!$A$1:$B$21,2,FALSE))),NOT(ISNA(VLOOKUP(LEFT(D1353,2),SADC_Prefixes!$A$1:$B$21,2,FALSE)))),IF(OR(E1353="30m",E1353="60m"),2,1),0))</f>
        <v/>
      </c>
      <c r="N1353" s="10" t="str">
        <f>IF(D1353="","",IF(AND(COUNTIFS($D$2:D1353,D1353,$E$2:E1353,E1353,$F$2:F1353,F1353)=1,M1353&gt;0),M1353,0))</f>
        <v/>
      </c>
      <c r="O1353" s="10"/>
      <c r="P1353" s="10"/>
      <c r="Q1353" s="10"/>
      <c r="R1353" s="10"/>
    </row>
    <row r="1354" spans="13:18" x14ac:dyDescent="0.15">
      <c r="M1354" s="10" t="str">
        <f>IF(D1354="","",IF(OR(NOT(ISNA(VLOOKUP(LEFT(D1354,3),SADC_Prefixes!$A$1:$B$21,2,FALSE))),NOT(ISNA(VLOOKUP(LEFT(D1354,2),SADC_Prefixes!$A$1:$B$21,2,FALSE)))),IF(OR(E1354="30m",E1354="60m"),2,1),0))</f>
        <v/>
      </c>
      <c r="N1354" s="10" t="str">
        <f>IF(D1354="","",IF(AND(COUNTIFS($D$2:D1354,D1354,$E$2:E1354,E1354,$F$2:F1354,F1354)=1,M1354&gt;0),M1354,0))</f>
        <v/>
      </c>
      <c r="O1354" s="10"/>
      <c r="P1354" s="10"/>
      <c r="Q1354" s="10"/>
      <c r="R1354" s="10"/>
    </row>
    <row r="1355" spans="13:18" x14ac:dyDescent="0.15">
      <c r="M1355" s="10" t="str">
        <f>IF(D1355="","",IF(OR(NOT(ISNA(VLOOKUP(LEFT(D1355,3),SADC_Prefixes!$A$1:$B$21,2,FALSE))),NOT(ISNA(VLOOKUP(LEFT(D1355,2),SADC_Prefixes!$A$1:$B$21,2,FALSE)))),IF(OR(E1355="30m",E1355="60m"),2,1),0))</f>
        <v/>
      </c>
      <c r="N1355" s="10" t="str">
        <f>IF(D1355="","",IF(AND(COUNTIFS($D$2:D1355,D1355,$E$2:E1355,E1355,$F$2:F1355,F1355)=1,M1355&gt;0),M1355,0))</f>
        <v/>
      </c>
      <c r="O1355" s="10"/>
      <c r="P1355" s="10"/>
      <c r="Q1355" s="10"/>
      <c r="R1355" s="10"/>
    </row>
    <row r="1356" spans="13:18" x14ac:dyDescent="0.15">
      <c r="M1356" s="10" t="str">
        <f>IF(D1356="","",IF(OR(NOT(ISNA(VLOOKUP(LEFT(D1356,3),SADC_Prefixes!$A$1:$B$21,2,FALSE))),NOT(ISNA(VLOOKUP(LEFT(D1356,2),SADC_Prefixes!$A$1:$B$21,2,FALSE)))),IF(OR(E1356="30m",E1356="60m"),2,1),0))</f>
        <v/>
      </c>
      <c r="N1356" s="10" t="str">
        <f>IF(D1356="","",IF(AND(COUNTIFS($D$2:D1356,D1356,$E$2:E1356,E1356,$F$2:F1356,F1356)=1,M1356&gt;0),M1356,0))</f>
        <v/>
      </c>
      <c r="O1356" s="10"/>
      <c r="P1356" s="10"/>
      <c r="Q1356" s="10"/>
      <c r="R1356" s="10"/>
    </row>
    <row r="1357" spans="13:18" x14ac:dyDescent="0.15">
      <c r="M1357" s="10" t="str">
        <f>IF(D1357="","",IF(OR(NOT(ISNA(VLOOKUP(LEFT(D1357,3),SADC_Prefixes!$A$1:$B$21,2,FALSE))),NOT(ISNA(VLOOKUP(LEFT(D1357,2),SADC_Prefixes!$A$1:$B$21,2,FALSE)))),IF(OR(E1357="30m",E1357="60m"),2,1),0))</f>
        <v/>
      </c>
      <c r="N1357" s="10" t="str">
        <f>IF(D1357="","",IF(AND(COUNTIFS($D$2:D1357,D1357,$E$2:E1357,E1357,$F$2:F1357,F1357)=1,M1357&gt;0),M1357,0))</f>
        <v/>
      </c>
      <c r="O1357" s="10"/>
      <c r="P1357" s="10"/>
      <c r="Q1357" s="10"/>
      <c r="R1357" s="10"/>
    </row>
    <row r="1358" spans="13:18" x14ac:dyDescent="0.15">
      <c r="M1358" s="10" t="str">
        <f>IF(D1358="","",IF(OR(NOT(ISNA(VLOOKUP(LEFT(D1358,3),SADC_Prefixes!$A$1:$B$21,2,FALSE))),NOT(ISNA(VLOOKUP(LEFT(D1358,2),SADC_Prefixes!$A$1:$B$21,2,FALSE)))),IF(OR(E1358="30m",E1358="60m"),2,1),0))</f>
        <v/>
      </c>
      <c r="N1358" s="10" t="str">
        <f>IF(D1358="","",IF(AND(COUNTIFS($D$2:D1358,D1358,$E$2:E1358,E1358,$F$2:F1358,F1358)=1,M1358&gt;0),M1358,0))</f>
        <v/>
      </c>
      <c r="O1358" s="10"/>
      <c r="P1358" s="10"/>
      <c r="Q1358" s="10"/>
      <c r="R1358" s="10"/>
    </row>
    <row r="1359" spans="13:18" x14ac:dyDescent="0.15">
      <c r="M1359" s="10" t="str">
        <f>IF(D1359="","",IF(OR(NOT(ISNA(VLOOKUP(LEFT(D1359,3),SADC_Prefixes!$A$1:$B$21,2,FALSE))),NOT(ISNA(VLOOKUP(LEFT(D1359,2),SADC_Prefixes!$A$1:$B$21,2,FALSE)))),IF(OR(E1359="30m",E1359="60m"),2,1),0))</f>
        <v/>
      </c>
      <c r="N1359" s="10" t="str">
        <f>IF(D1359="","",IF(AND(COUNTIFS($D$2:D1359,D1359,$E$2:E1359,E1359,$F$2:F1359,F1359)=1,M1359&gt;0),M1359,0))</f>
        <v/>
      </c>
      <c r="O1359" s="10"/>
      <c r="P1359" s="10"/>
      <c r="Q1359" s="10"/>
      <c r="R1359" s="10"/>
    </row>
    <row r="1360" spans="13:18" x14ac:dyDescent="0.15">
      <c r="M1360" s="10" t="str">
        <f>IF(D1360="","",IF(OR(NOT(ISNA(VLOOKUP(LEFT(D1360,3),SADC_Prefixes!$A$1:$B$21,2,FALSE))),NOT(ISNA(VLOOKUP(LEFT(D1360,2),SADC_Prefixes!$A$1:$B$21,2,FALSE)))),IF(OR(E1360="30m",E1360="60m"),2,1),0))</f>
        <v/>
      </c>
      <c r="N1360" s="10" t="str">
        <f>IF(D1360="","",IF(AND(COUNTIFS($D$2:D1360,D1360,$E$2:E1360,E1360,$F$2:F1360,F1360)=1,M1360&gt;0),M1360,0))</f>
        <v/>
      </c>
      <c r="O1360" s="10"/>
      <c r="P1360" s="10"/>
      <c r="Q1360" s="10"/>
      <c r="R1360" s="10"/>
    </row>
    <row r="1361" spans="13:18" x14ac:dyDescent="0.15">
      <c r="M1361" s="10" t="str">
        <f>IF(D1361="","",IF(OR(NOT(ISNA(VLOOKUP(LEFT(D1361,3),SADC_Prefixes!$A$1:$B$21,2,FALSE))),NOT(ISNA(VLOOKUP(LEFT(D1361,2),SADC_Prefixes!$A$1:$B$21,2,FALSE)))),IF(OR(E1361="30m",E1361="60m"),2,1),0))</f>
        <v/>
      </c>
      <c r="N1361" s="10" t="str">
        <f>IF(D1361="","",IF(AND(COUNTIFS($D$2:D1361,D1361,$E$2:E1361,E1361,$F$2:F1361,F1361)=1,M1361&gt;0),M1361,0))</f>
        <v/>
      </c>
      <c r="O1361" s="10"/>
      <c r="P1361" s="10"/>
      <c r="Q1361" s="10"/>
      <c r="R1361" s="10"/>
    </row>
    <row r="1362" spans="13:18" x14ac:dyDescent="0.15">
      <c r="M1362" s="10" t="str">
        <f>IF(D1362="","",IF(OR(NOT(ISNA(VLOOKUP(LEFT(D1362,3),SADC_Prefixes!$A$1:$B$21,2,FALSE))),NOT(ISNA(VLOOKUP(LEFT(D1362,2),SADC_Prefixes!$A$1:$B$21,2,FALSE)))),IF(OR(E1362="30m",E1362="60m"),2,1),0))</f>
        <v/>
      </c>
      <c r="N1362" s="10" t="str">
        <f>IF(D1362="","",IF(AND(COUNTIFS($D$2:D1362,D1362,$E$2:E1362,E1362,$F$2:F1362,F1362)=1,M1362&gt;0),M1362,0))</f>
        <v/>
      </c>
      <c r="O1362" s="10"/>
      <c r="P1362" s="10"/>
      <c r="Q1362" s="10"/>
      <c r="R1362" s="10"/>
    </row>
    <row r="1363" spans="13:18" x14ac:dyDescent="0.15">
      <c r="M1363" s="10" t="str">
        <f>IF(D1363="","",IF(OR(NOT(ISNA(VLOOKUP(LEFT(D1363,3),SADC_Prefixes!$A$1:$B$21,2,FALSE))),NOT(ISNA(VLOOKUP(LEFT(D1363,2),SADC_Prefixes!$A$1:$B$21,2,FALSE)))),IF(OR(E1363="30m",E1363="60m"),2,1),0))</f>
        <v/>
      </c>
      <c r="N1363" s="10" t="str">
        <f>IF(D1363="","",IF(AND(COUNTIFS($D$2:D1363,D1363,$E$2:E1363,E1363,$F$2:F1363,F1363)=1,M1363&gt;0),M1363,0))</f>
        <v/>
      </c>
      <c r="O1363" s="10"/>
      <c r="P1363" s="10"/>
      <c r="Q1363" s="10"/>
      <c r="R1363" s="10"/>
    </row>
    <row r="1364" spans="13:18" x14ac:dyDescent="0.15">
      <c r="M1364" s="10" t="str">
        <f>IF(D1364="","",IF(OR(NOT(ISNA(VLOOKUP(LEFT(D1364,3),SADC_Prefixes!$A$1:$B$21,2,FALSE))),NOT(ISNA(VLOOKUP(LEFT(D1364,2),SADC_Prefixes!$A$1:$B$21,2,FALSE)))),IF(OR(E1364="30m",E1364="60m"),2,1),0))</f>
        <v/>
      </c>
      <c r="N1364" s="10" t="str">
        <f>IF(D1364="","",IF(AND(COUNTIFS($D$2:D1364,D1364,$E$2:E1364,E1364,$F$2:F1364,F1364)=1,M1364&gt;0),M1364,0))</f>
        <v/>
      </c>
      <c r="O1364" s="10"/>
      <c r="P1364" s="10"/>
      <c r="Q1364" s="10"/>
      <c r="R1364" s="10"/>
    </row>
    <row r="1365" spans="13:18" x14ac:dyDescent="0.15">
      <c r="M1365" s="10" t="str">
        <f>IF(D1365="","",IF(OR(NOT(ISNA(VLOOKUP(LEFT(D1365,3),SADC_Prefixes!$A$1:$B$21,2,FALSE))),NOT(ISNA(VLOOKUP(LEFT(D1365,2),SADC_Prefixes!$A$1:$B$21,2,FALSE)))),IF(OR(E1365="30m",E1365="60m"),2,1),0))</f>
        <v/>
      </c>
      <c r="N1365" s="10" t="str">
        <f>IF(D1365="","",IF(AND(COUNTIFS($D$2:D1365,D1365,$E$2:E1365,E1365,$F$2:F1365,F1365)=1,M1365&gt;0),M1365,0))</f>
        <v/>
      </c>
      <c r="O1365" s="10"/>
      <c r="P1365" s="10"/>
      <c r="Q1365" s="10"/>
      <c r="R1365" s="10"/>
    </row>
    <row r="1366" spans="13:18" x14ac:dyDescent="0.15">
      <c r="M1366" s="10" t="str">
        <f>IF(D1366="","",IF(OR(NOT(ISNA(VLOOKUP(LEFT(D1366,3),SADC_Prefixes!$A$1:$B$21,2,FALSE))),NOT(ISNA(VLOOKUP(LEFT(D1366,2),SADC_Prefixes!$A$1:$B$21,2,FALSE)))),IF(OR(E1366="30m",E1366="60m"),2,1),0))</f>
        <v/>
      </c>
      <c r="N1366" s="10" t="str">
        <f>IF(D1366="","",IF(AND(COUNTIFS($D$2:D1366,D1366,$E$2:E1366,E1366,$F$2:F1366,F1366)=1,M1366&gt;0),M1366,0))</f>
        <v/>
      </c>
      <c r="O1366" s="10"/>
      <c r="P1366" s="10"/>
      <c r="Q1366" s="10"/>
      <c r="R1366" s="10"/>
    </row>
    <row r="1367" spans="13:18" x14ac:dyDescent="0.15">
      <c r="M1367" s="10" t="str">
        <f>IF(D1367="","",IF(OR(NOT(ISNA(VLOOKUP(LEFT(D1367,3),SADC_Prefixes!$A$1:$B$21,2,FALSE))),NOT(ISNA(VLOOKUP(LEFT(D1367,2),SADC_Prefixes!$A$1:$B$21,2,FALSE)))),IF(OR(E1367="30m",E1367="60m"),2,1),0))</f>
        <v/>
      </c>
      <c r="N1367" s="10" t="str">
        <f>IF(D1367="","",IF(AND(COUNTIFS($D$2:D1367,D1367,$E$2:E1367,E1367,$F$2:F1367,F1367)=1,M1367&gt;0),M1367,0))</f>
        <v/>
      </c>
      <c r="O1367" s="10"/>
      <c r="P1367" s="10"/>
      <c r="Q1367" s="10"/>
      <c r="R1367" s="10"/>
    </row>
    <row r="1368" spans="13:18" x14ac:dyDescent="0.15">
      <c r="M1368" s="10" t="str">
        <f>IF(D1368="","",IF(OR(NOT(ISNA(VLOOKUP(LEFT(D1368,3),SADC_Prefixes!$A$1:$B$21,2,FALSE))),NOT(ISNA(VLOOKUP(LEFT(D1368,2),SADC_Prefixes!$A$1:$B$21,2,FALSE)))),IF(OR(E1368="30m",E1368="60m"),2,1),0))</f>
        <v/>
      </c>
      <c r="N1368" s="10" t="str">
        <f>IF(D1368="","",IF(AND(COUNTIFS($D$2:D1368,D1368,$E$2:E1368,E1368,$F$2:F1368,F1368)=1,M1368&gt;0),M1368,0))</f>
        <v/>
      </c>
      <c r="O1368" s="10"/>
      <c r="P1368" s="10"/>
      <c r="Q1368" s="10"/>
      <c r="R1368" s="10"/>
    </row>
    <row r="1369" spans="13:18" x14ac:dyDescent="0.15">
      <c r="M1369" s="10" t="str">
        <f>IF(D1369="","",IF(OR(NOT(ISNA(VLOOKUP(LEFT(D1369,3),SADC_Prefixes!$A$1:$B$21,2,FALSE))),NOT(ISNA(VLOOKUP(LEFT(D1369,2),SADC_Prefixes!$A$1:$B$21,2,FALSE)))),IF(OR(E1369="30m",E1369="60m"),2,1),0))</f>
        <v/>
      </c>
      <c r="N1369" s="10" t="str">
        <f>IF(D1369="","",IF(AND(COUNTIFS($D$2:D1369,D1369,$E$2:E1369,E1369,$F$2:F1369,F1369)=1,M1369&gt;0),M1369,0))</f>
        <v/>
      </c>
      <c r="O1369" s="10"/>
      <c r="P1369" s="10"/>
      <c r="Q1369" s="10"/>
      <c r="R1369" s="10"/>
    </row>
    <row r="1370" spans="13:18" x14ac:dyDescent="0.15">
      <c r="M1370" s="10" t="str">
        <f>IF(D1370="","",IF(OR(NOT(ISNA(VLOOKUP(LEFT(D1370,3),SADC_Prefixes!$A$1:$B$21,2,FALSE))),NOT(ISNA(VLOOKUP(LEFT(D1370,2),SADC_Prefixes!$A$1:$B$21,2,FALSE)))),IF(OR(E1370="30m",E1370="60m"),2,1),0))</f>
        <v/>
      </c>
      <c r="N1370" s="10" t="str">
        <f>IF(D1370="","",IF(AND(COUNTIFS($D$2:D1370,D1370,$E$2:E1370,E1370,$F$2:F1370,F1370)=1,M1370&gt;0),M1370,0))</f>
        <v/>
      </c>
      <c r="O1370" s="10"/>
      <c r="P1370" s="10"/>
      <c r="Q1370" s="10"/>
      <c r="R1370" s="10"/>
    </row>
    <row r="1371" spans="13:18" x14ac:dyDescent="0.15">
      <c r="M1371" s="10" t="str">
        <f>IF(D1371="","",IF(OR(NOT(ISNA(VLOOKUP(LEFT(D1371,3),SADC_Prefixes!$A$1:$B$21,2,FALSE))),NOT(ISNA(VLOOKUP(LEFT(D1371,2),SADC_Prefixes!$A$1:$B$21,2,FALSE)))),IF(OR(E1371="30m",E1371="60m"),2,1),0))</f>
        <v/>
      </c>
      <c r="N1371" s="10" t="str">
        <f>IF(D1371="","",IF(AND(COUNTIFS($D$2:D1371,D1371,$E$2:E1371,E1371,$F$2:F1371,F1371)=1,M1371&gt;0),M1371,0))</f>
        <v/>
      </c>
      <c r="O1371" s="10"/>
      <c r="P1371" s="10"/>
      <c r="Q1371" s="10"/>
      <c r="R1371" s="10"/>
    </row>
    <row r="1372" spans="13:18" x14ac:dyDescent="0.15">
      <c r="M1372" s="10" t="str">
        <f>IF(D1372="","",IF(OR(NOT(ISNA(VLOOKUP(LEFT(D1372,3),SADC_Prefixes!$A$1:$B$21,2,FALSE))),NOT(ISNA(VLOOKUP(LEFT(D1372,2),SADC_Prefixes!$A$1:$B$21,2,FALSE)))),IF(OR(E1372="30m",E1372="60m"),2,1),0))</f>
        <v/>
      </c>
      <c r="N1372" s="10" t="str">
        <f>IF(D1372="","",IF(AND(COUNTIFS($D$2:D1372,D1372,$E$2:E1372,E1372,$F$2:F1372,F1372)=1,M1372&gt;0),M1372,0))</f>
        <v/>
      </c>
      <c r="O1372" s="10"/>
      <c r="P1372" s="10"/>
      <c r="Q1372" s="10"/>
      <c r="R1372" s="10"/>
    </row>
    <row r="1373" spans="13:18" x14ac:dyDescent="0.15">
      <c r="M1373" s="10" t="str">
        <f>IF(D1373="","",IF(OR(NOT(ISNA(VLOOKUP(LEFT(D1373,3),SADC_Prefixes!$A$1:$B$21,2,FALSE))),NOT(ISNA(VLOOKUP(LEFT(D1373,2),SADC_Prefixes!$A$1:$B$21,2,FALSE)))),IF(OR(E1373="30m",E1373="60m"),2,1),0))</f>
        <v/>
      </c>
      <c r="N1373" s="10" t="str">
        <f>IF(D1373="","",IF(AND(COUNTIFS($D$2:D1373,D1373,$E$2:E1373,E1373,$F$2:F1373,F1373)=1,M1373&gt;0),M1373,0))</f>
        <v/>
      </c>
      <c r="O1373" s="10"/>
      <c r="P1373" s="10"/>
      <c r="Q1373" s="10"/>
      <c r="R1373" s="10"/>
    </row>
    <row r="1374" spans="13:18" x14ac:dyDescent="0.15">
      <c r="M1374" s="10" t="str">
        <f>IF(D1374="","",IF(OR(NOT(ISNA(VLOOKUP(LEFT(D1374,3),SADC_Prefixes!$A$1:$B$21,2,FALSE))),NOT(ISNA(VLOOKUP(LEFT(D1374,2),SADC_Prefixes!$A$1:$B$21,2,FALSE)))),IF(OR(E1374="30m",E1374="60m"),2,1),0))</f>
        <v/>
      </c>
      <c r="N1374" s="10" t="str">
        <f>IF(D1374="","",IF(AND(COUNTIFS($D$2:D1374,D1374,$E$2:E1374,E1374,$F$2:F1374,F1374)=1,M1374&gt;0),M1374,0))</f>
        <v/>
      </c>
      <c r="O1374" s="10"/>
      <c r="P1374" s="10"/>
      <c r="Q1374" s="10"/>
      <c r="R1374" s="10"/>
    </row>
    <row r="1375" spans="13:18" x14ac:dyDescent="0.15">
      <c r="M1375" s="10" t="str">
        <f>IF(D1375="","",IF(OR(NOT(ISNA(VLOOKUP(LEFT(D1375,3),SADC_Prefixes!$A$1:$B$21,2,FALSE))),NOT(ISNA(VLOOKUP(LEFT(D1375,2),SADC_Prefixes!$A$1:$B$21,2,FALSE)))),IF(OR(E1375="30m",E1375="60m"),2,1),0))</f>
        <v/>
      </c>
      <c r="N1375" s="10" t="str">
        <f>IF(D1375="","",IF(AND(COUNTIFS($D$2:D1375,D1375,$E$2:E1375,E1375,$F$2:F1375,F1375)=1,M1375&gt;0),M1375,0))</f>
        <v/>
      </c>
      <c r="O1375" s="10"/>
      <c r="P1375" s="10"/>
      <c r="Q1375" s="10"/>
      <c r="R1375" s="10"/>
    </row>
    <row r="1376" spans="13:18" x14ac:dyDescent="0.15">
      <c r="M1376" s="10" t="str">
        <f>IF(D1376="","",IF(OR(NOT(ISNA(VLOOKUP(LEFT(D1376,3),SADC_Prefixes!$A$1:$B$21,2,FALSE))),NOT(ISNA(VLOOKUP(LEFT(D1376,2),SADC_Prefixes!$A$1:$B$21,2,FALSE)))),IF(OR(E1376="30m",E1376="60m"),2,1),0))</f>
        <v/>
      </c>
      <c r="N1376" s="10" t="str">
        <f>IF(D1376="","",IF(AND(COUNTIFS($D$2:D1376,D1376,$E$2:E1376,E1376,$F$2:F1376,F1376)=1,M1376&gt;0),M1376,0))</f>
        <v/>
      </c>
      <c r="O1376" s="10"/>
      <c r="P1376" s="10"/>
      <c r="Q1376" s="10"/>
      <c r="R1376" s="10"/>
    </row>
    <row r="1377" spans="13:18" x14ac:dyDescent="0.15">
      <c r="M1377" s="10" t="str">
        <f>IF(D1377="","",IF(OR(NOT(ISNA(VLOOKUP(LEFT(D1377,3),SADC_Prefixes!$A$1:$B$21,2,FALSE))),NOT(ISNA(VLOOKUP(LEFT(D1377,2),SADC_Prefixes!$A$1:$B$21,2,FALSE)))),IF(OR(E1377="30m",E1377="60m"),2,1),0))</f>
        <v/>
      </c>
      <c r="N1377" s="10" t="str">
        <f>IF(D1377="","",IF(AND(COUNTIFS($D$2:D1377,D1377,$E$2:E1377,E1377,$F$2:F1377,F1377)=1,M1377&gt;0),M1377,0))</f>
        <v/>
      </c>
      <c r="O1377" s="10"/>
      <c r="P1377" s="10"/>
      <c r="Q1377" s="10"/>
      <c r="R1377" s="10"/>
    </row>
    <row r="1378" spans="13:18" x14ac:dyDescent="0.15">
      <c r="M1378" s="10" t="str">
        <f>IF(D1378="","",IF(OR(NOT(ISNA(VLOOKUP(LEFT(D1378,3),SADC_Prefixes!$A$1:$B$21,2,FALSE))),NOT(ISNA(VLOOKUP(LEFT(D1378,2),SADC_Prefixes!$A$1:$B$21,2,FALSE)))),IF(OR(E1378="30m",E1378="60m"),2,1),0))</f>
        <v/>
      </c>
      <c r="N1378" s="10" t="str">
        <f>IF(D1378="","",IF(AND(COUNTIFS($D$2:D1378,D1378,$E$2:E1378,E1378,$F$2:F1378,F1378)=1,M1378&gt;0),M1378,0))</f>
        <v/>
      </c>
      <c r="O1378" s="10"/>
      <c r="P1378" s="10"/>
      <c r="Q1378" s="10"/>
      <c r="R1378" s="10"/>
    </row>
    <row r="1379" spans="13:18" x14ac:dyDescent="0.15">
      <c r="M1379" s="10" t="str">
        <f>IF(D1379="","",IF(OR(NOT(ISNA(VLOOKUP(LEFT(D1379,3),SADC_Prefixes!$A$1:$B$21,2,FALSE))),NOT(ISNA(VLOOKUP(LEFT(D1379,2),SADC_Prefixes!$A$1:$B$21,2,FALSE)))),IF(OR(E1379="30m",E1379="60m"),2,1),0))</f>
        <v/>
      </c>
      <c r="N1379" s="10" t="str">
        <f>IF(D1379="","",IF(AND(COUNTIFS($D$2:D1379,D1379,$E$2:E1379,E1379,$F$2:F1379,F1379)=1,M1379&gt;0),M1379,0))</f>
        <v/>
      </c>
      <c r="O1379" s="10"/>
      <c r="P1379" s="10"/>
      <c r="Q1379" s="10"/>
      <c r="R1379" s="10"/>
    </row>
    <row r="1380" spans="13:18" x14ac:dyDescent="0.15">
      <c r="M1380" s="10" t="str">
        <f>IF(D1380="","",IF(OR(NOT(ISNA(VLOOKUP(LEFT(D1380,3),SADC_Prefixes!$A$1:$B$21,2,FALSE))),NOT(ISNA(VLOOKUP(LEFT(D1380,2),SADC_Prefixes!$A$1:$B$21,2,FALSE)))),IF(OR(E1380="30m",E1380="60m"),2,1),0))</f>
        <v/>
      </c>
      <c r="N1380" s="10" t="str">
        <f>IF(D1380="","",IF(AND(COUNTIFS($D$2:D1380,D1380,$E$2:E1380,E1380,$F$2:F1380,F1380)=1,M1380&gt;0),M1380,0))</f>
        <v/>
      </c>
      <c r="O1380" s="10"/>
      <c r="P1380" s="10"/>
      <c r="Q1380" s="10"/>
      <c r="R1380" s="10"/>
    </row>
    <row r="1381" spans="13:18" x14ac:dyDescent="0.15">
      <c r="M1381" s="10" t="str">
        <f>IF(D1381="","",IF(OR(NOT(ISNA(VLOOKUP(LEFT(D1381,3),SADC_Prefixes!$A$1:$B$21,2,FALSE))),NOT(ISNA(VLOOKUP(LEFT(D1381,2),SADC_Prefixes!$A$1:$B$21,2,FALSE)))),IF(OR(E1381="30m",E1381="60m"),2,1),0))</f>
        <v/>
      </c>
      <c r="N1381" s="10" t="str">
        <f>IF(D1381="","",IF(AND(COUNTIFS($D$2:D1381,D1381,$E$2:E1381,E1381,$F$2:F1381,F1381)=1,M1381&gt;0),M1381,0))</f>
        <v/>
      </c>
      <c r="O1381" s="10"/>
      <c r="P1381" s="10"/>
      <c r="Q1381" s="10"/>
      <c r="R1381" s="10"/>
    </row>
    <row r="1382" spans="13:18" x14ac:dyDescent="0.15">
      <c r="M1382" s="10" t="str">
        <f>IF(D1382="","",IF(OR(NOT(ISNA(VLOOKUP(LEFT(D1382,3),SADC_Prefixes!$A$1:$B$21,2,FALSE))),NOT(ISNA(VLOOKUP(LEFT(D1382,2),SADC_Prefixes!$A$1:$B$21,2,FALSE)))),IF(OR(E1382="30m",E1382="60m"),2,1),0))</f>
        <v/>
      </c>
      <c r="N1382" s="10" t="str">
        <f>IF(D1382="","",IF(AND(COUNTIFS($D$2:D1382,D1382,$E$2:E1382,E1382,$F$2:F1382,F1382)=1,M1382&gt;0),M1382,0))</f>
        <v/>
      </c>
      <c r="O1382" s="10"/>
      <c r="P1382" s="10"/>
      <c r="Q1382" s="10"/>
      <c r="R1382" s="10"/>
    </row>
    <row r="1383" spans="13:18" x14ac:dyDescent="0.15">
      <c r="M1383" s="10" t="str">
        <f>IF(D1383="","",IF(OR(NOT(ISNA(VLOOKUP(LEFT(D1383,3),SADC_Prefixes!$A$1:$B$21,2,FALSE))),NOT(ISNA(VLOOKUP(LEFT(D1383,2),SADC_Prefixes!$A$1:$B$21,2,FALSE)))),IF(OR(E1383="30m",E1383="60m"),2,1),0))</f>
        <v/>
      </c>
      <c r="N1383" s="10" t="str">
        <f>IF(D1383="","",IF(AND(COUNTIFS($D$2:D1383,D1383,$E$2:E1383,E1383,$F$2:F1383,F1383)=1,M1383&gt;0),M1383,0))</f>
        <v/>
      </c>
      <c r="O1383" s="10"/>
      <c r="P1383" s="10"/>
      <c r="Q1383" s="10"/>
      <c r="R1383" s="10"/>
    </row>
    <row r="1384" spans="13:18" x14ac:dyDescent="0.15">
      <c r="M1384" s="10" t="str">
        <f>IF(D1384="","",IF(OR(NOT(ISNA(VLOOKUP(LEFT(D1384,3),SADC_Prefixes!$A$1:$B$21,2,FALSE))),NOT(ISNA(VLOOKUP(LEFT(D1384,2),SADC_Prefixes!$A$1:$B$21,2,FALSE)))),IF(OR(E1384="30m",E1384="60m"),2,1),0))</f>
        <v/>
      </c>
      <c r="N1384" s="10" t="str">
        <f>IF(D1384="","",IF(AND(COUNTIFS($D$2:D1384,D1384,$E$2:E1384,E1384,$F$2:F1384,F1384)=1,M1384&gt;0),M1384,0))</f>
        <v/>
      </c>
      <c r="O1384" s="10"/>
      <c r="P1384" s="10"/>
      <c r="Q1384" s="10"/>
      <c r="R1384" s="10"/>
    </row>
    <row r="1385" spans="13:18" x14ac:dyDescent="0.15">
      <c r="M1385" s="10" t="str">
        <f>IF(D1385="","",IF(OR(NOT(ISNA(VLOOKUP(LEFT(D1385,3),SADC_Prefixes!$A$1:$B$21,2,FALSE))),NOT(ISNA(VLOOKUP(LEFT(D1385,2),SADC_Prefixes!$A$1:$B$21,2,FALSE)))),IF(OR(E1385="30m",E1385="60m"),2,1),0))</f>
        <v/>
      </c>
      <c r="N1385" s="10" t="str">
        <f>IF(D1385="","",IF(AND(COUNTIFS($D$2:D1385,D1385,$E$2:E1385,E1385,$F$2:F1385,F1385)=1,M1385&gt;0),M1385,0))</f>
        <v/>
      </c>
      <c r="O1385" s="10"/>
      <c r="P1385" s="10"/>
      <c r="Q1385" s="10"/>
      <c r="R1385" s="10"/>
    </row>
    <row r="1386" spans="13:18" x14ac:dyDescent="0.15">
      <c r="M1386" s="10" t="str">
        <f>IF(D1386="","",IF(OR(NOT(ISNA(VLOOKUP(LEFT(D1386,3),SADC_Prefixes!$A$1:$B$21,2,FALSE))),NOT(ISNA(VLOOKUP(LEFT(D1386,2),SADC_Prefixes!$A$1:$B$21,2,FALSE)))),IF(OR(E1386="30m",E1386="60m"),2,1),0))</f>
        <v/>
      </c>
      <c r="N1386" s="10" t="str">
        <f>IF(D1386="","",IF(AND(COUNTIFS($D$2:D1386,D1386,$E$2:E1386,E1386,$F$2:F1386,F1386)=1,M1386&gt;0),M1386,0))</f>
        <v/>
      </c>
      <c r="O1386" s="10"/>
      <c r="P1386" s="10"/>
      <c r="Q1386" s="10"/>
      <c r="R1386" s="10"/>
    </row>
    <row r="1387" spans="13:18" x14ac:dyDescent="0.15">
      <c r="M1387" s="10" t="str">
        <f>IF(D1387="","",IF(OR(NOT(ISNA(VLOOKUP(LEFT(D1387,3),SADC_Prefixes!$A$1:$B$21,2,FALSE))),NOT(ISNA(VLOOKUP(LEFT(D1387,2),SADC_Prefixes!$A$1:$B$21,2,FALSE)))),IF(OR(E1387="30m",E1387="60m"),2,1),0))</f>
        <v/>
      </c>
      <c r="N1387" s="10" t="str">
        <f>IF(D1387="","",IF(AND(COUNTIFS($D$2:D1387,D1387,$E$2:E1387,E1387,$F$2:F1387,F1387)=1,M1387&gt;0),M1387,0))</f>
        <v/>
      </c>
      <c r="O1387" s="10"/>
      <c r="P1387" s="10"/>
      <c r="Q1387" s="10"/>
      <c r="R1387" s="10"/>
    </row>
    <row r="1388" spans="13:18" x14ac:dyDescent="0.15">
      <c r="M1388" s="10" t="str">
        <f>IF(D1388="","",IF(OR(NOT(ISNA(VLOOKUP(LEFT(D1388,3),SADC_Prefixes!$A$1:$B$21,2,FALSE))),NOT(ISNA(VLOOKUP(LEFT(D1388,2),SADC_Prefixes!$A$1:$B$21,2,FALSE)))),IF(OR(E1388="30m",E1388="60m"),2,1),0))</f>
        <v/>
      </c>
      <c r="N1388" s="10" t="str">
        <f>IF(D1388="","",IF(AND(COUNTIFS($D$2:D1388,D1388,$E$2:E1388,E1388,$F$2:F1388,F1388)=1,M1388&gt;0),M1388,0))</f>
        <v/>
      </c>
      <c r="O1388" s="10"/>
      <c r="P1388" s="10"/>
      <c r="Q1388" s="10"/>
      <c r="R1388" s="10"/>
    </row>
    <row r="1389" spans="13:18" x14ac:dyDescent="0.15">
      <c r="M1389" s="10" t="str">
        <f>IF(D1389="","",IF(OR(NOT(ISNA(VLOOKUP(LEFT(D1389,3),SADC_Prefixes!$A$1:$B$21,2,FALSE))),NOT(ISNA(VLOOKUP(LEFT(D1389,2),SADC_Prefixes!$A$1:$B$21,2,FALSE)))),IF(OR(E1389="30m",E1389="60m"),2,1),0))</f>
        <v/>
      </c>
      <c r="N1389" s="10" t="str">
        <f>IF(D1389="","",IF(AND(COUNTIFS($D$2:D1389,D1389,$E$2:E1389,E1389,$F$2:F1389,F1389)=1,M1389&gt;0),M1389,0))</f>
        <v/>
      </c>
      <c r="O1389" s="10"/>
      <c r="P1389" s="10"/>
      <c r="Q1389" s="10"/>
      <c r="R1389" s="10"/>
    </row>
    <row r="1390" spans="13:18" x14ac:dyDescent="0.15">
      <c r="M1390" s="10" t="str">
        <f>IF(D1390="","",IF(OR(NOT(ISNA(VLOOKUP(LEFT(D1390,3),SADC_Prefixes!$A$1:$B$21,2,FALSE))),NOT(ISNA(VLOOKUP(LEFT(D1390,2),SADC_Prefixes!$A$1:$B$21,2,FALSE)))),IF(OR(E1390="30m",E1390="60m"),2,1),0))</f>
        <v/>
      </c>
      <c r="N1390" s="10" t="str">
        <f>IF(D1390="","",IF(AND(COUNTIFS($D$2:D1390,D1390,$E$2:E1390,E1390,$F$2:F1390,F1390)=1,M1390&gt;0),M1390,0))</f>
        <v/>
      </c>
      <c r="O1390" s="10"/>
      <c r="P1390" s="10"/>
      <c r="Q1390" s="10"/>
      <c r="R1390" s="10"/>
    </row>
    <row r="1391" spans="13:18" x14ac:dyDescent="0.15">
      <c r="M1391" s="10" t="str">
        <f>IF(D1391="","",IF(OR(NOT(ISNA(VLOOKUP(LEFT(D1391,3),SADC_Prefixes!$A$1:$B$21,2,FALSE))),NOT(ISNA(VLOOKUP(LEFT(D1391,2),SADC_Prefixes!$A$1:$B$21,2,FALSE)))),IF(OR(E1391="30m",E1391="60m"),2,1),0))</f>
        <v/>
      </c>
      <c r="N1391" s="10" t="str">
        <f>IF(D1391="","",IF(AND(COUNTIFS($D$2:D1391,D1391,$E$2:E1391,E1391,$F$2:F1391,F1391)=1,M1391&gt;0),M1391,0))</f>
        <v/>
      </c>
      <c r="O1391" s="10"/>
      <c r="P1391" s="10"/>
      <c r="Q1391" s="10"/>
      <c r="R1391" s="10"/>
    </row>
    <row r="1392" spans="13:18" x14ac:dyDescent="0.15">
      <c r="M1392" s="10" t="str">
        <f>IF(D1392="","",IF(OR(NOT(ISNA(VLOOKUP(LEFT(D1392,3),SADC_Prefixes!$A$1:$B$21,2,FALSE))),NOT(ISNA(VLOOKUP(LEFT(D1392,2),SADC_Prefixes!$A$1:$B$21,2,FALSE)))),IF(OR(E1392="30m",E1392="60m"),2,1),0))</f>
        <v/>
      </c>
      <c r="N1392" s="10" t="str">
        <f>IF(D1392="","",IF(AND(COUNTIFS($D$2:D1392,D1392,$E$2:E1392,E1392,$F$2:F1392,F1392)=1,M1392&gt;0),M1392,0))</f>
        <v/>
      </c>
      <c r="O1392" s="10"/>
      <c r="P1392" s="10"/>
      <c r="Q1392" s="10"/>
      <c r="R1392" s="10"/>
    </row>
    <row r="1393" spans="13:18" x14ac:dyDescent="0.15">
      <c r="M1393" s="10" t="str">
        <f>IF(D1393="","",IF(OR(NOT(ISNA(VLOOKUP(LEFT(D1393,3),SADC_Prefixes!$A$1:$B$21,2,FALSE))),NOT(ISNA(VLOOKUP(LEFT(D1393,2),SADC_Prefixes!$A$1:$B$21,2,FALSE)))),IF(OR(E1393="30m",E1393="60m"),2,1),0))</f>
        <v/>
      </c>
      <c r="N1393" s="10" t="str">
        <f>IF(D1393="","",IF(AND(COUNTIFS($D$2:D1393,D1393,$E$2:E1393,E1393,$F$2:F1393,F1393)=1,M1393&gt;0),M1393,0))</f>
        <v/>
      </c>
      <c r="O1393" s="10"/>
      <c r="P1393" s="10"/>
      <c r="Q1393" s="10"/>
      <c r="R1393" s="10"/>
    </row>
    <row r="1394" spans="13:18" x14ac:dyDescent="0.15">
      <c r="M1394" s="10" t="str">
        <f>IF(D1394="","",IF(OR(NOT(ISNA(VLOOKUP(LEFT(D1394,3),SADC_Prefixes!$A$1:$B$21,2,FALSE))),NOT(ISNA(VLOOKUP(LEFT(D1394,2),SADC_Prefixes!$A$1:$B$21,2,FALSE)))),IF(OR(E1394="30m",E1394="60m"),2,1),0))</f>
        <v/>
      </c>
      <c r="N1394" s="10" t="str">
        <f>IF(D1394="","",IF(AND(COUNTIFS($D$2:D1394,D1394,$E$2:E1394,E1394,$F$2:F1394,F1394)=1,M1394&gt;0),M1394,0))</f>
        <v/>
      </c>
      <c r="O1394" s="10"/>
      <c r="P1394" s="10"/>
      <c r="Q1394" s="10"/>
      <c r="R1394" s="10"/>
    </row>
    <row r="1395" spans="13:18" x14ac:dyDescent="0.15">
      <c r="M1395" s="10" t="str">
        <f>IF(D1395="","",IF(OR(NOT(ISNA(VLOOKUP(LEFT(D1395,3),SADC_Prefixes!$A$1:$B$21,2,FALSE))),NOT(ISNA(VLOOKUP(LEFT(D1395,2),SADC_Prefixes!$A$1:$B$21,2,FALSE)))),IF(OR(E1395="30m",E1395="60m"),2,1),0))</f>
        <v/>
      </c>
      <c r="N1395" s="10" t="str">
        <f>IF(D1395="","",IF(AND(COUNTIFS($D$2:D1395,D1395,$E$2:E1395,E1395,$F$2:F1395,F1395)=1,M1395&gt;0),M1395,0))</f>
        <v/>
      </c>
      <c r="O1395" s="10"/>
      <c r="P1395" s="10"/>
      <c r="Q1395" s="10"/>
      <c r="R1395" s="10"/>
    </row>
    <row r="1396" spans="13:18" x14ac:dyDescent="0.15">
      <c r="M1396" s="10" t="str">
        <f>IF(D1396="","",IF(OR(NOT(ISNA(VLOOKUP(LEFT(D1396,3),SADC_Prefixes!$A$1:$B$21,2,FALSE))),NOT(ISNA(VLOOKUP(LEFT(D1396,2),SADC_Prefixes!$A$1:$B$21,2,FALSE)))),IF(OR(E1396="30m",E1396="60m"),2,1),0))</f>
        <v/>
      </c>
      <c r="N1396" s="10" t="str">
        <f>IF(D1396="","",IF(AND(COUNTIFS($D$2:D1396,D1396,$E$2:E1396,E1396,$F$2:F1396,F1396)=1,M1396&gt;0),M1396,0))</f>
        <v/>
      </c>
      <c r="O1396" s="10"/>
      <c r="P1396" s="10"/>
      <c r="Q1396" s="10"/>
      <c r="R1396" s="10"/>
    </row>
    <row r="1397" spans="13:18" x14ac:dyDescent="0.15">
      <c r="M1397" s="10" t="str">
        <f>IF(D1397="","",IF(OR(NOT(ISNA(VLOOKUP(LEFT(D1397,3),SADC_Prefixes!$A$1:$B$21,2,FALSE))),NOT(ISNA(VLOOKUP(LEFT(D1397,2),SADC_Prefixes!$A$1:$B$21,2,FALSE)))),IF(OR(E1397="30m",E1397="60m"),2,1),0))</f>
        <v/>
      </c>
      <c r="N1397" s="10" t="str">
        <f>IF(D1397="","",IF(AND(COUNTIFS($D$2:D1397,D1397,$E$2:E1397,E1397,$F$2:F1397,F1397)=1,M1397&gt;0),M1397,0))</f>
        <v/>
      </c>
      <c r="O1397" s="10"/>
      <c r="P1397" s="10"/>
      <c r="Q1397" s="10"/>
      <c r="R1397" s="10"/>
    </row>
    <row r="1398" spans="13:18" x14ac:dyDescent="0.15">
      <c r="M1398" s="10" t="str">
        <f>IF(D1398="","",IF(OR(NOT(ISNA(VLOOKUP(LEFT(D1398,3),SADC_Prefixes!$A$1:$B$21,2,FALSE))),NOT(ISNA(VLOOKUP(LEFT(D1398,2),SADC_Prefixes!$A$1:$B$21,2,FALSE)))),IF(OR(E1398="30m",E1398="60m"),2,1),0))</f>
        <v/>
      </c>
      <c r="N1398" s="10" t="str">
        <f>IF(D1398="","",IF(AND(COUNTIFS($D$2:D1398,D1398,$E$2:E1398,E1398,$F$2:F1398,F1398)=1,M1398&gt;0),M1398,0))</f>
        <v/>
      </c>
      <c r="O1398" s="10"/>
      <c r="P1398" s="10"/>
      <c r="Q1398" s="10"/>
      <c r="R1398" s="10"/>
    </row>
    <row r="1399" spans="13:18" x14ac:dyDescent="0.15">
      <c r="M1399" s="10" t="str">
        <f>IF(D1399="","",IF(OR(NOT(ISNA(VLOOKUP(LEFT(D1399,3),SADC_Prefixes!$A$1:$B$21,2,FALSE))),NOT(ISNA(VLOOKUP(LEFT(D1399,2),SADC_Prefixes!$A$1:$B$21,2,FALSE)))),IF(OR(E1399="30m",E1399="60m"),2,1),0))</f>
        <v/>
      </c>
      <c r="N1399" s="10" t="str">
        <f>IF(D1399="","",IF(AND(COUNTIFS($D$2:D1399,D1399,$E$2:E1399,E1399,$F$2:F1399,F1399)=1,M1399&gt;0),M1399,0))</f>
        <v/>
      </c>
      <c r="O1399" s="10"/>
      <c r="P1399" s="10"/>
      <c r="Q1399" s="10"/>
      <c r="R1399" s="10"/>
    </row>
    <row r="1400" spans="13:18" x14ac:dyDescent="0.15">
      <c r="M1400" s="10" t="str">
        <f>IF(D1400="","",IF(OR(NOT(ISNA(VLOOKUP(LEFT(D1400,3),SADC_Prefixes!$A$1:$B$21,2,FALSE))),NOT(ISNA(VLOOKUP(LEFT(D1400,2),SADC_Prefixes!$A$1:$B$21,2,FALSE)))),IF(OR(E1400="30m",E1400="60m"),2,1),0))</f>
        <v/>
      </c>
      <c r="N1400" s="10" t="str">
        <f>IF(D1400="","",IF(AND(COUNTIFS($D$2:D1400,D1400,$E$2:E1400,E1400,$F$2:F1400,F1400)=1,M1400&gt;0),M1400,0))</f>
        <v/>
      </c>
      <c r="O1400" s="10"/>
      <c r="P1400" s="10"/>
      <c r="Q1400" s="10"/>
      <c r="R1400" s="10"/>
    </row>
    <row r="1401" spans="13:18" x14ac:dyDescent="0.15">
      <c r="M1401" s="10" t="str">
        <f>IF(D1401="","",IF(OR(NOT(ISNA(VLOOKUP(LEFT(D1401,3),SADC_Prefixes!$A$1:$B$21,2,FALSE))),NOT(ISNA(VLOOKUP(LEFT(D1401,2),SADC_Prefixes!$A$1:$B$21,2,FALSE)))),IF(OR(E1401="30m",E1401="60m"),2,1),0))</f>
        <v/>
      </c>
      <c r="N1401" s="10" t="str">
        <f>IF(D1401="","",IF(AND(COUNTIFS($D$2:D1401,D1401,$E$2:E1401,E1401,$F$2:F1401,F1401)=1,M1401&gt;0),M1401,0))</f>
        <v/>
      </c>
      <c r="O1401" s="10"/>
      <c r="P1401" s="10"/>
      <c r="Q1401" s="10"/>
      <c r="R1401" s="10"/>
    </row>
    <row r="1402" spans="13:18" x14ac:dyDescent="0.15">
      <c r="M1402" s="10" t="str">
        <f>IF(D1402="","",IF(OR(NOT(ISNA(VLOOKUP(LEFT(D1402,3),SADC_Prefixes!$A$1:$B$21,2,FALSE))),NOT(ISNA(VLOOKUP(LEFT(D1402,2),SADC_Prefixes!$A$1:$B$21,2,FALSE)))),IF(OR(E1402="30m",E1402="60m"),2,1),0))</f>
        <v/>
      </c>
      <c r="N1402" s="10" t="str">
        <f>IF(D1402="","",IF(AND(COUNTIFS($D$2:D1402,D1402,$E$2:E1402,E1402,$F$2:F1402,F1402)=1,M1402&gt;0),M1402,0))</f>
        <v/>
      </c>
      <c r="O1402" s="10"/>
      <c r="P1402" s="10"/>
      <c r="Q1402" s="10"/>
      <c r="R1402" s="10"/>
    </row>
    <row r="1403" spans="13:18" x14ac:dyDescent="0.15">
      <c r="M1403" s="10" t="str">
        <f>IF(D1403="","",IF(OR(NOT(ISNA(VLOOKUP(LEFT(D1403,3),SADC_Prefixes!$A$1:$B$21,2,FALSE))),NOT(ISNA(VLOOKUP(LEFT(D1403,2),SADC_Prefixes!$A$1:$B$21,2,FALSE)))),IF(OR(E1403="30m",E1403="60m"),2,1),0))</f>
        <v/>
      </c>
      <c r="N1403" s="10" t="str">
        <f>IF(D1403="","",IF(AND(COUNTIFS($D$2:D1403,D1403,$E$2:E1403,E1403,$F$2:F1403,F1403)=1,M1403&gt;0),M1403,0))</f>
        <v/>
      </c>
      <c r="O1403" s="10"/>
      <c r="P1403" s="10"/>
      <c r="Q1403" s="10"/>
      <c r="R1403" s="10"/>
    </row>
    <row r="1404" spans="13:18" x14ac:dyDescent="0.15">
      <c r="M1404" s="10" t="str">
        <f>IF(D1404="","",IF(OR(NOT(ISNA(VLOOKUP(LEFT(D1404,3),SADC_Prefixes!$A$1:$B$21,2,FALSE))),NOT(ISNA(VLOOKUP(LEFT(D1404,2),SADC_Prefixes!$A$1:$B$21,2,FALSE)))),IF(OR(E1404="30m",E1404="60m"),2,1),0))</f>
        <v/>
      </c>
      <c r="N1404" s="10" t="str">
        <f>IF(D1404="","",IF(AND(COUNTIFS($D$2:D1404,D1404,$E$2:E1404,E1404,$F$2:F1404,F1404)=1,M1404&gt;0),M1404,0))</f>
        <v/>
      </c>
      <c r="O1404" s="10"/>
      <c r="P1404" s="10"/>
      <c r="Q1404" s="10"/>
      <c r="R1404" s="10"/>
    </row>
    <row r="1405" spans="13:18" x14ac:dyDescent="0.15">
      <c r="M1405" s="10" t="str">
        <f>IF(D1405="","",IF(OR(NOT(ISNA(VLOOKUP(LEFT(D1405,3),SADC_Prefixes!$A$1:$B$21,2,FALSE))),NOT(ISNA(VLOOKUP(LEFT(D1405,2),SADC_Prefixes!$A$1:$B$21,2,FALSE)))),IF(OR(E1405="30m",E1405="60m"),2,1),0))</f>
        <v/>
      </c>
      <c r="N1405" s="10" t="str">
        <f>IF(D1405="","",IF(AND(COUNTIFS($D$2:D1405,D1405,$E$2:E1405,E1405,$F$2:F1405,F1405)=1,M1405&gt;0),M1405,0))</f>
        <v/>
      </c>
      <c r="O1405" s="10"/>
      <c r="P1405" s="10"/>
      <c r="Q1405" s="10"/>
      <c r="R1405" s="10"/>
    </row>
    <row r="1406" spans="13:18" x14ac:dyDescent="0.15">
      <c r="M1406" s="10" t="str">
        <f>IF(D1406="","",IF(OR(NOT(ISNA(VLOOKUP(LEFT(D1406,3),SADC_Prefixes!$A$1:$B$21,2,FALSE))),NOT(ISNA(VLOOKUP(LEFT(D1406,2),SADC_Prefixes!$A$1:$B$21,2,FALSE)))),IF(OR(E1406="30m",E1406="60m"),2,1),0))</f>
        <v/>
      </c>
      <c r="N1406" s="10" t="str">
        <f>IF(D1406="","",IF(AND(COUNTIFS($D$2:D1406,D1406,$E$2:E1406,E1406,$F$2:F1406,F1406)=1,M1406&gt;0),M1406,0))</f>
        <v/>
      </c>
      <c r="O1406" s="10"/>
      <c r="P1406" s="10"/>
      <c r="Q1406" s="10"/>
      <c r="R1406" s="10"/>
    </row>
    <row r="1407" spans="13:18" x14ac:dyDescent="0.15">
      <c r="M1407" s="10" t="str">
        <f>IF(D1407="","",IF(OR(NOT(ISNA(VLOOKUP(LEFT(D1407,3),SADC_Prefixes!$A$1:$B$21,2,FALSE))),NOT(ISNA(VLOOKUP(LEFT(D1407,2),SADC_Prefixes!$A$1:$B$21,2,FALSE)))),IF(OR(E1407="30m",E1407="60m"),2,1),0))</f>
        <v/>
      </c>
      <c r="N1407" s="10" t="str">
        <f>IF(D1407="","",IF(AND(COUNTIFS($D$2:D1407,D1407,$E$2:E1407,E1407,$F$2:F1407,F1407)=1,M1407&gt;0),M1407,0))</f>
        <v/>
      </c>
      <c r="O1407" s="10"/>
      <c r="P1407" s="10"/>
      <c r="Q1407" s="10"/>
      <c r="R1407" s="10"/>
    </row>
    <row r="1408" spans="13:18" x14ac:dyDescent="0.15">
      <c r="M1408" s="10" t="str">
        <f>IF(D1408="","",IF(OR(NOT(ISNA(VLOOKUP(LEFT(D1408,3),SADC_Prefixes!$A$1:$B$21,2,FALSE))),NOT(ISNA(VLOOKUP(LEFT(D1408,2),SADC_Prefixes!$A$1:$B$21,2,FALSE)))),IF(OR(E1408="30m",E1408="60m"),2,1),0))</f>
        <v/>
      </c>
      <c r="N1408" s="10" t="str">
        <f>IF(D1408="","",IF(AND(COUNTIFS($D$2:D1408,D1408,$E$2:E1408,E1408,$F$2:F1408,F1408)=1,M1408&gt;0),M1408,0))</f>
        <v/>
      </c>
      <c r="O1408" s="10"/>
      <c r="P1408" s="10"/>
      <c r="Q1408" s="10"/>
      <c r="R1408" s="10"/>
    </row>
    <row r="1409" spans="13:18" x14ac:dyDescent="0.15">
      <c r="M1409" s="10" t="str">
        <f>IF(D1409="","",IF(OR(NOT(ISNA(VLOOKUP(LEFT(D1409,3),SADC_Prefixes!$A$1:$B$21,2,FALSE))),NOT(ISNA(VLOOKUP(LEFT(D1409,2),SADC_Prefixes!$A$1:$B$21,2,FALSE)))),IF(OR(E1409="30m",E1409="60m"),2,1),0))</f>
        <v/>
      </c>
      <c r="N1409" s="10" t="str">
        <f>IF(D1409="","",IF(AND(COUNTIFS($D$2:D1409,D1409,$E$2:E1409,E1409,$F$2:F1409,F1409)=1,M1409&gt;0),M1409,0))</f>
        <v/>
      </c>
      <c r="O1409" s="10"/>
      <c r="P1409" s="10"/>
      <c r="Q1409" s="10"/>
      <c r="R1409" s="10"/>
    </row>
    <row r="1410" spans="13:18" x14ac:dyDescent="0.15">
      <c r="M1410" s="10" t="str">
        <f>IF(D1410="","",IF(OR(NOT(ISNA(VLOOKUP(LEFT(D1410,3),SADC_Prefixes!$A$1:$B$21,2,FALSE))),NOT(ISNA(VLOOKUP(LEFT(D1410,2),SADC_Prefixes!$A$1:$B$21,2,FALSE)))),IF(OR(E1410="30m",E1410="60m"),2,1),0))</f>
        <v/>
      </c>
      <c r="N1410" s="10" t="str">
        <f>IF(D1410="","",IF(AND(COUNTIFS($D$2:D1410,D1410,$E$2:E1410,E1410,$F$2:F1410,F1410)=1,M1410&gt;0),M1410,0))</f>
        <v/>
      </c>
      <c r="O1410" s="10"/>
      <c r="P1410" s="10"/>
      <c r="Q1410" s="10"/>
      <c r="R1410" s="10"/>
    </row>
    <row r="1411" spans="13:18" x14ac:dyDescent="0.15">
      <c r="M1411" s="10" t="str">
        <f>IF(D1411="","",IF(OR(NOT(ISNA(VLOOKUP(LEFT(D1411,3),SADC_Prefixes!$A$1:$B$21,2,FALSE))),NOT(ISNA(VLOOKUP(LEFT(D1411,2),SADC_Prefixes!$A$1:$B$21,2,FALSE)))),IF(OR(E1411="30m",E1411="60m"),2,1),0))</f>
        <v/>
      </c>
      <c r="N1411" s="10" t="str">
        <f>IF(D1411="","",IF(AND(COUNTIFS($D$2:D1411,D1411,$E$2:E1411,E1411,$F$2:F1411,F1411)=1,M1411&gt;0),M1411,0))</f>
        <v/>
      </c>
      <c r="O1411" s="10"/>
      <c r="P1411" s="10"/>
      <c r="Q1411" s="10"/>
      <c r="R1411" s="10"/>
    </row>
    <row r="1412" spans="13:18" x14ac:dyDescent="0.15">
      <c r="M1412" s="10" t="str">
        <f>IF(D1412="","",IF(OR(NOT(ISNA(VLOOKUP(LEFT(D1412,3),SADC_Prefixes!$A$1:$B$21,2,FALSE))),NOT(ISNA(VLOOKUP(LEFT(D1412,2),SADC_Prefixes!$A$1:$B$21,2,FALSE)))),IF(OR(E1412="30m",E1412="60m"),2,1),0))</f>
        <v/>
      </c>
      <c r="N1412" s="10" t="str">
        <f>IF(D1412="","",IF(AND(COUNTIFS($D$2:D1412,D1412,$E$2:E1412,E1412,$F$2:F1412,F1412)=1,M1412&gt;0),M1412,0))</f>
        <v/>
      </c>
      <c r="O1412" s="10"/>
      <c r="P1412" s="10"/>
      <c r="Q1412" s="10"/>
      <c r="R1412" s="10"/>
    </row>
    <row r="1413" spans="13:18" x14ac:dyDescent="0.15">
      <c r="M1413" s="10" t="str">
        <f>IF(D1413="","",IF(OR(NOT(ISNA(VLOOKUP(LEFT(D1413,3),SADC_Prefixes!$A$1:$B$21,2,FALSE))),NOT(ISNA(VLOOKUP(LEFT(D1413,2),SADC_Prefixes!$A$1:$B$21,2,FALSE)))),IF(OR(E1413="30m",E1413="60m"),2,1),0))</f>
        <v/>
      </c>
      <c r="N1413" s="10" t="str">
        <f>IF(D1413="","",IF(AND(COUNTIFS($D$2:D1413,D1413,$E$2:E1413,E1413,$F$2:F1413,F1413)=1,M1413&gt;0),M1413,0))</f>
        <v/>
      </c>
      <c r="O1413" s="10"/>
      <c r="P1413" s="10"/>
      <c r="Q1413" s="10"/>
      <c r="R1413" s="10"/>
    </row>
    <row r="1414" spans="13:18" x14ac:dyDescent="0.15">
      <c r="M1414" s="10" t="str">
        <f>IF(D1414="","",IF(OR(NOT(ISNA(VLOOKUP(LEFT(D1414,3),SADC_Prefixes!$A$1:$B$21,2,FALSE))),NOT(ISNA(VLOOKUP(LEFT(D1414,2),SADC_Prefixes!$A$1:$B$21,2,FALSE)))),IF(OR(E1414="30m",E1414="60m"),2,1),0))</f>
        <v/>
      </c>
      <c r="N1414" s="10" t="str">
        <f>IF(D1414="","",IF(AND(COUNTIFS($D$2:D1414,D1414,$E$2:E1414,E1414,$F$2:F1414,F1414)=1,M1414&gt;0),M1414,0))</f>
        <v/>
      </c>
      <c r="O1414" s="10"/>
      <c r="P1414" s="10"/>
      <c r="Q1414" s="10"/>
      <c r="R1414" s="10"/>
    </row>
    <row r="1415" spans="13:18" x14ac:dyDescent="0.15">
      <c r="M1415" s="10" t="str">
        <f>IF(D1415="","",IF(OR(NOT(ISNA(VLOOKUP(LEFT(D1415,3),SADC_Prefixes!$A$1:$B$21,2,FALSE))),NOT(ISNA(VLOOKUP(LEFT(D1415,2),SADC_Prefixes!$A$1:$B$21,2,FALSE)))),IF(OR(E1415="30m",E1415="60m"),2,1),0))</f>
        <v/>
      </c>
      <c r="N1415" s="10" t="str">
        <f>IF(D1415="","",IF(AND(COUNTIFS($D$2:D1415,D1415,$E$2:E1415,E1415,$F$2:F1415,F1415)=1,M1415&gt;0),M1415,0))</f>
        <v/>
      </c>
      <c r="O1415" s="10"/>
      <c r="P1415" s="10"/>
      <c r="Q1415" s="10"/>
      <c r="R1415" s="10"/>
    </row>
    <row r="1416" spans="13:18" x14ac:dyDescent="0.15">
      <c r="M1416" s="10" t="str">
        <f>IF(D1416="","",IF(OR(NOT(ISNA(VLOOKUP(LEFT(D1416,3),SADC_Prefixes!$A$1:$B$21,2,FALSE))),NOT(ISNA(VLOOKUP(LEFT(D1416,2),SADC_Prefixes!$A$1:$B$21,2,FALSE)))),IF(OR(E1416="30m",E1416="60m"),2,1),0))</f>
        <v/>
      </c>
      <c r="N1416" s="10" t="str">
        <f>IF(D1416="","",IF(AND(COUNTIFS($D$2:D1416,D1416,$E$2:E1416,E1416,$F$2:F1416,F1416)=1,M1416&gt;0),M1416,0))</f>
        <v/>
      </c>
      <c r="O1416" s="10"/>
      <c r="P1416" s="10"/>
      <c r="Q1416" s="10"/>
      <c r="R1416" s="10"/>
    </row>
    <row r="1417" spans="13:18" x14ac:dyDescent="0.15">
      <c r="M1417" s="10" t="str">
        <f>IF(D1417="","",IF(OR(NOT(ISNA(VLOOKUP(LEFT(D1417,3),SADC_Prefixes!$A$1:$B$21,2,FALSE))),NOT(ISNA(VLOOKUP(LEFT(D1417,2),SADC_Prefixes!$A$1:$B$21,2,FALSE)))),IF(OR(E1417="30m",E1417="60m"),2,1),0))</f>
        <v/>
      </c>
      <c r="N1417" s="10" t="str">
        <f>IF(D1417="","",IF(AND(COUNTIFS($D$2:D1417,D1417,$E$2:E1417,E1417,$F$2:F1417,F1417)=1,M1417&gt;0),M1417,0))</f>
        <v/>
      </c>
      <c r="O1417" s="10"/>
      <c r="P1417" s="10"/>
      <c r="Q1417" s="10"/>
      <c r="R1417" s="10"/>
    </row>
    <row r="1418" spans="13:18" x14ac:dyDescent="0.15">
      <c r="M1418" s="10" t="str">
        <f>IF(D1418="","",IF(OR(NOT(ISNA(VLOOKUP(LEFT(D1418,3),SADC_Prefixes!$A$1:$B$21,2,FALSE))),NOT(ISNA(VLOOKUP(LEFT(D1418,2),SADC_Prefixes!$A$1:$B$21,2,FALSE)))),IF(OR(E1418="30m",E1418="60m"),2,1),0))</f>
        <v/>
      </c>
      <c r="N1418" s="10" t="str">
        <f>IF(D1418="","",IF(AND(COUNTIFS($D$2:D1418,D1418,$E$2:E1418,E1418,$F$2:F1418,F1418)=1,M1418&gt;0),M1418,0))</f>
        <v/>
      </c>
      <c r="O1418" s="10"/>
      <c r="P1418" s="10"/>
      <c r="Q1418" s="10"/>
      <c r="R1418" s="10"/>
    </row>
    <row r="1419" spans="13:18" x14ac:dyDescent="0.15">
      <c r="M1419" s="10" t="str">
        <f>IF(D1419="","",IF(OR(NOT(ISNA(VLOOKUP(LEFT(D1419,3),SADC_Prefixes!$A$1:$B$21,2,FALSE))),NOT(ISNA(VLOOKUP(LEFT(D1419,2),SADC_Prefixes!$A$1:$B$21,2,FALSE)))),IF(OR(E1419="30m",E1419="60m"),2,1),0))</f>
        <v/>
      </c>
      <c r="N1419" s="10" t="str">
        <f>IF(D1419="","",IF(AND(COUNTIFS($D$2:D1419,D1419,$E$2:E1419,E1419,$F$2:F1419,F1419)=1,M1419&gt;0),M1419,0))</f>
        <v/>
      </c>
      <c r="O1419" s="10"/>
      <c r="P1419" s="10"/>
      <c r="Q1419" s="10"/>
      <c r="R1419" s="10"/>
    </row>
    <row r="1420" spans="13:18" x14ac:dyDescent="0.15">
      <c r="M1420" s="10" t="str">
        <f>IF(D1420="","",IF(OR(NOT(ISNA(VLOOKUP(LEFT(D1420,3),SADC_Prefixes!$A$1:$B$21,2,FALSE))),NOT(ISNA(VLOOKUP(LEFT(D1420,2),SADC_Prefixes!$A$1:$B$21,2,FALSE)))),IF(OR(E1420="30m",E1420="60m"),2,1),0))</f>
        <v/>
      </c>
      <c r="N1420" s="10" t="str">
        <f>IF(D1420="","",IF(AND(COUNTIFS($D$2:D1420,D1420,$E$2:E1420,E1420,$F$2:F1420,F1420)=1,M1420&gt;0),M1420,0))</f>
        <v/>
      </c>
      <c r="O1420" s="10"/>
      <c r="P1420" s="10"/>
      <c r="Q1420" s="10"/>
      <c r="R1420" s="10"/>
    </row>
    <row r="1421" spans="13:18" x14ac:dyDescent="0.15">
      <c r="M1421" s="10" t="str">
        <f>IF(D1421="","",IF(OR(NOT(ISNA(VLOOKUP(LEFT(D1421,3),SADC_Prefixes!$A$1:$B$21,2,FALSE))),NOT(ISNA(VLOOKUP(LEFT(D1421,2),SADC_Prefixes!$A$1:$B$21,2,FALSE)))),IF(OR(E1421="30m",E1421="60m"),2,1),0))</f>
        <v/>
      </c>
      <c r="N1421" s="10" t="str">
        <f>IF(D1421="","",IF(AND(COUNTIFS($D$2:D1421,D1421,$E$2:E1421,E1421,$F$2:F1421,F1421)=1,M1421&gt;0),M1421,0))</f>
        <v/>
      </c>
      <c r="O1421" s="10"/>
      <c r="P1421" s="10"/>
      <c r="Q1421" s="10"/>
      <c r="R1421" s="10"/>
    </row>
    <row r="1422" spans="13:18" x14ac:dyDescent="0.15">
      <c r="M1422" s="10" t="str">
        <f>IF(D1422="","",IF(OR(NOT(ISNA(VLOOKUP(LEFT(D1422,3),SADC_Prefixes!$A$1:$B$21,2,FALSE))),NOT(ISNA(VLOOKUP(LEFT(D1422,2),SADC_Prefixes!$A$1:$B$21,2,FALSE)))),IF(OR(E1422="30m",E1422="60m"),2,1),0))</f>
        <v/>
      </c>
      <c r="N1422" s="10" t="str">
        <f>IF(D1422="","",IF(AND(COUNTIFS($D$2:D1422,D1422,$E$2:E1422,E1422,$F$2:F1422,F1422)=1,M1422&gt;0),M1422,0))</f>
        <v/>
      </c>
      <c r="O1422" s="10"/>
      <c r="P1422" s="10"/>
      <c r="Q1422" s="10"/>
      <c r="R1422" s="10"/>
    </row>
    <row r="1423" spans="13:18" x14ac:dyDescent="0.15">
      <c r="M1423" s="10" t="str">
        <f>IF(D1423="","",IF(OR(NOT(ISNA(VLOOKUP(LEFT(D1423,3),SADC_Prefixes!$A$1:$B$21,2,FALSE))),NOT(ISNA(VLOOKUP(LEFT(D1423,2),SADC_Prefixes!$A$1:$B$21,2,FALSE)))),IF(OR(E1423="30m",E1423="60m"),2,1),0))</f>
        <v/>
      </c>
      <c r="N1423" s="10" t="str">
        <f>IF(D1423="","",IF(AND(COUNTIFS($D$2:D1423,D1423,$E$2:E1423,E1423,$F$2:F1423,F1423)=1,M1423&gt;0),M1423,0))</f>
        <v/>
      </c>
      <c r="O1423" s="10"/>
      <c r="P1423" s="10"/>
      <c r="Q1423" s="10"/>
      <c r="R1423" s="10"/>
    </row>
    <row r="1424" spans="13:18" x14ac:dyDescent="0.15">
      <c r="M1424" s="10" t="str">
        <f>IF(D1424="","",IF(OR(NOT(ISNA(VLOOKUP(LEFT(D1424,3),SADC_Prefixes!$A$1:$B$21,2,FALSE))),NOT(ISNA(VLOOKUP(LEFT(D1424,2),SADC_Prefixes!$A$1:$B$21,2,FALSE)))),IF(OR(E1424="30m",E1424="60m"),2,1),0))</f>
        <v/>
      </c>
      <c r="N1424" s="10" t="str">
        <f>IF(D1424="","",IF(AND(COUNTIFS($D$2:D1424,D1424,$E$2:E1424,E1424,$F$2:F1424,F1424)=1,M1424&gt;0),M1424,0))</f>
        <v/>
      </c>
      <c r="O1424" s="10"/>
      <c r="P1424" s="10"/>
      <c r="Q1424" s="10"/>
      <c r="R1424" s="10"/>
    </row>
    <row r="1425" spans="13:18" x14ac:dyDescent="0.15">
      <c r="M1425" s="10" t="str">
        <f>IF(D1425="","",IF(OR(NOT(ISNA(VLOOKUP(LEFT(D1425,3),SADC_Prefixes!$A$1:$B$21,2,FALSE))),NOT(ISNA(VLOOKUP(LEFT(D1425,2),SADC_Prefixes!$A$1:$B$21,2,FALSE)))),IF(OR(E1425="30m",E1425="60m"),2,1),0))</f>
        <v/>
      </c>
      <c r="N1425" s="10" t="str">
        <f>IF(D1425="","",IF(AND(COUNTIFS($D$2:D1425,D1425,$E$2:E1425,E1425,$F$2:F1425,F1425)=1,M1425&gt;0),M1425,0))</f>
        <v/>
      </c>
      <c r="O1425" s="10"/>
      <c r="P1425" s="10"/>
      <c r="Q1425" s="10"/>
      <c r="R1425" s="10"/>
    </row>
    <row r="1426" spans="13:18" x14ac:dyDescent="0.15">
      <c r="M1426" s="10" t="str">
        <f>IF(D1426="","",IF(OR(NOT(ISNA(VLOOKUP(LEFT(D1426,3),SADC_Prefixes!$A$1:$B$21,2,FALSE))),NOT(ISNA(VLOOKUP(LEFT(D1426,2),SADC_Prefixes!$A$1:$B$21,2,FALSE)))),IF(OR(E1426="30m",E1426="60m"),2,1),0))</f>
        <v/>
      </c>
      <c r="N1426" s="10" t="str">
        <f>IF(D1426="","",IF(AND(COUNTIFS($D$2:D1426,D1426,$E$2:E1426,E1426,$F$2:F1426,F1426)=1,M1426&gt;0),M1426,0))</f>
        <v/>
      </c>
      <c r="O1426" s="10"/>
      <c r="P1426" s="10"/>
      <c r="Q1426" s="10"/>
      <c r="R1426" s="10"/>
    </row>
    <row r="1427" spans="13:18" x14ac:dyDescent="0.15">
      <c r="M1427" s="10" t="str">
        <f>IF(D1427="","",IF(OR(NOT(ISNA(VLOOKUP(LEFT(D1427,3),SADC_Prefixes!$A$1:$B$21,2,FALSE))),NOT(ISNA(VLOOKUP(LEFT(D1427,2),SADC_Prefixes!$A$1:$B$21,2,FALSE)))),IF(OR(E1427="30m",E1427="60m"),2,1),0))</f>
        <v/>
      </c>
      <c r="N1427" s="10" t="str">
        <f>IF(D1427="","",IF(AND(COUNTIFS($D$2:D1427,D1427,$E$2:E1427,E1427,$F$2:F1427,F1427)=1,M1427&gt;0),M1427,0))</f>
        <v/>
      </c>
      <c r="O1427" s="10"/>
      <c r="P1427" s="10"/>
      <c r="Q1427" s="10"/>
      <c r="R1427" s="10"/>
    </row>
    <row r="1428" spans="13:18" x14ac:dyDescent="0.15">
      <c r="M1428" s="10" t="str">
        <f>IF(D1428="","",IF(OR(NOT(ISNA(VLOOKUP(LEFT(D1428,3),SADC_Prefixes!$A$1:$B$21,2,FALSE))),NOT(ISNA(VLOOKUP(LEFT(D1428,2),SADC_Prefixes!$A$1:$B$21,2,FALSE)))),IF(OR(E1428="30m",E1428="60m"),2,1),0))</f>
        <v/>
      </c>
      <c r="N1428" s="10" t="str">
        <f>IF(D1428="","",IF(AND(COUNTIFS($D$2:D1428,D1428,$E$2:E1428,E1428,$F$2:F1428,F1428)=1,M1428&gt;0),M1428,0))</f>
        <v/>
      </c>
      <c r="O1428" s="10"/>
      <c r="P1428" s="10"/>
      <c r="Q1428" s="10"/>
      <c r="R1428" s="10"/>
    </row>
    <row r="1429" spans="13:18" x14ac:dyDescent="0.15">
      <c r="M1429" s="10" t="str">
        <f>IF(D1429="","",IF(OR(NOT(ISNA(VLOOKUP(LEFT(D1429,3),SADC_Prefixes!$A$1:$B$21,2,FALSE))),NOT(ISNA(VLOOKUP(LEFT(D1429,2),SADC_Prefixes!$A$1:$B$21,2,FALSE)))),IF(OR(E1429="30m",E1429="60m"),2,1),0))</f>
        <v/>
      </c>
      <c r="N1429" s="10" t="str">
        <f>IF(D1429="","",IF(AND(COUNTIFS($D$2:D1429,D1429,$E$2:E1429,E1429,$F$2:F1429,F1429)=1,M1429&gt;0),M1429,0))</f>
        <v/>
      </c>
      <c r="O1429" s="10"/>
      <c r="P1429" s="10"/>
      <c r="Q1429" s="10"/>
      <c r="R1429" s="10"/>
    </row>
    <row r="1430" spans="13:18" x14ac:dyDescent="0.15">
      <c r="M1430" s="10" t="str">
        <f>IF(D1430="","",IF(OR(NOT(ISNA(VLOOKUP(LEFT(D1430,3),SADC_Prefixes!$A$1:$B$21,2,FALSE))),NOT(ISNA(VLOOKUP(LEFT(D1430,2),SADC_Prefixes!$A$1:$B$21,2,FALSE)))),IF(OR(E1430="30m",E1430="60m"),2,1),0))</f>
        <v/>
      </c>
      <c r="N1430" s="10" t="str">
        <f>IF(D1430="","",IF(AND(COUNTIFS($D$2:D1430,D1430,$E$2:E1430,E1430,$F$2:F1430,F1430)=1,M1430&gt;0),M1430,0))</f>
        <v/>
      </c>
      <c r="O1430" s="10"/>
      <c r="P1430" s="10"/>
      <c r="Q1430" s="10"/>
      <c r="R1430" s="10"/>
    </row>
    <row r="1431" spans="13:18" x14ac:dyDescent="0.15">
      <c r="M1431" s="10" t="str">
        <f>IF(D1431="","",IF(OR(NOT(ISNA(VLOOKUP(LEFT(D1431,3),SADC_Prefixes!$A$1:$B$21,2,FALSE))),NOT(ISNA(VLOOKUP(LEFT(D1431,2),SADC_Prefixes!$A$1:$B$21,2,FALSE)))),IF(OR(E1431="30m",E1431="60m"),2,1),0))</f>
        <v/>
      </c>
      <c r="N1431" s="10" t="str">
        <f>IF(D1431="","",IF(AND(COUNTIFS($D$2:D1431,D1431,$E$2:E1431,E1431,$F$2:F1431,F1431)=1,M1431&gt;0),M1431,0))</f>
        <v/>
      </c>
      <c r="O1431" s="10"/>
      <c r="P1431" s="10"/>
      <c r="Q1431" s="10"/>
      <c r="R1431" s="10"/>
    </row>
    <row r="1432" spans="13:18" x14ac:dyDescent="0.15">
      <c r="M1432" s="10" t="str">
        <f>IF(D1432="","",IF(OR(NOT(ISNA(VLOOKUP(LEFT(D1432,3),SADC_Prefixes!$A$1:$B$21,2,FALSE))),NOT(ISNA(VLOOKUP(LEFT(D1432,2),SADC_Prefixes!$A$1:$B$21,2,FALSE)))),IF(OR(E1432="30m",E1432="60m"),2,1),0))</f>
        <v/>
      </c>
      <c r="N1432" s="10" t="str">
        <f>IF(D1432="","",IF(AND(COUNTIFS($D$2:D1432,D1432,$E$2:E1432,E1432,$F$2:F1432,F1432)=1,M1432&gt;0),M1432,0))</f>
        <v/>
      </c>
      <c r="O1432" s="10"/>
      <c r="P1432" s="10"/>
      <c r="Q1432" s="10"/>
      <c r="R1432" s="10"/>
    </row>
    <row r="1433" spans="13:18" x14ac:dyDescent="0.15">
      <c r="M1433" s="10" t="str">
        <f>IF(D1433="","",IF(OR(NOT(ISNA(VLOOKUP(LEFT(D1433,3),SADC_Prefixes!$A$1:$B$21,2,FALSE))),NOT(ISNA(VLOOKUP(LEFT(D1433,2),SADC_Prefixes!$A$1:$B$21,2,FALSE)))),IF(OR(E1433="30m",E1433="60m"),2,1),0))</f>
        <v/>
      </c>
      <c r="N1433" s="10" t="str">
        <f>IF(D1433="","",IF(AND(COUNTIFS($D$2:D1433,D1433,$E$2:E1433,E1433,$F$2:F1433,F1433)=1,M1433&gt;0),M1433,0))</f>
        <v/>
      </c>
      <c r="O1433" s="10"/>
      <c r="P1433" s="10"/>
      <c r="Q1433" s="10"/>
      <c r="R1433" s="10"/>
    </row>
    <row r="1434" spans="13:18" x14ac:dyDescent="0.15">
      <c r="M1434" s="10" t="str">
        <f>IF(D1434="","",IF(OR(NOT(ISNA(VLOOKUP(LEFT(D1434,3),SADC_Prefixes!$A$1:$B$21,2,FALSE))),NOT(ISNA(VLOOKUP(LEFT(D1434,2),SADC_Prefixes!$A$1:$B$21,2,FALSE)))),IF(OR(E1434="30m",E1434="60m"),2,1),0))</f>
        <v/>
      </c>
      <c r="N1434" s="10" t="str">
        <f>IF(D1434="","",IF(AND(COUNTIFS($D$2:D1434,D1434,$E$2:E1434,E1434,$F$2:F1434,F1434)=1,M1434&gt;0),M1434,0))</f>
        <v/>
      </c>
      <c r="O1434" s="10"/>
      <c r="P1434" s="10"/>
      <c r="Q1434" s="10"/>
      <c r="R1434" s="10"/>
    </row>
    <row r="1435" spans="13:18" x14ac:dyDescent="0.15">
      <c r="M1435" s="10" t="str">
        <f>IF(D1435="","",IF(OR(NOT(ISNA(VLOOKUP(LEFT(D1435,3),SADC_Prefixes!$A$1:$B$21,2,FALSE))),NOT(ISNA(VLOOKUP(LEFT(D1435,2),SADC_Prefixes!$A$1:$B$21,2,FALSE)))),IF(OR(E1435="30m",E1435="60m"),2,1),0))</f>
        <v/>
      </c>
      <c r="N1435" s="10" t="str">
        <f>IF(D1435="","",IF(AND(COUNTIFS($D$2:D1435,D1435,$E$2:E1435,E1435,$F$2:F1435,F1435)=1,M1435&gt;0),M1435,0))</f>
        <v/>
      </c>
      <c r="O1435" s="10"/>
      <c r="P1435" s="10"/>
      <c r="Q1435" s="10"/>
      <c r="R1435" s="10"/>
    </row>
    <row r="1436" spans="13:18" x14ac:dyDescent="0.15">
      <c r="M1436" s="10" t="str">
        <f>IF(D1436="","",IF(OR(NOT(ISNA(VLOOKUP(LEFT(D1436,3),SADC_Prefixes!$A$1:$B$21,2,FALSE))),NOT(ISNA(VLOOKUP(LEFT(D1436,2),SADC_Prefixes!$A$1:$B$21,2,FALSE)))),IF(OR(E1436="30m",E1436="60m"),2,1),0))</f>
        <v/>
      </c>
      <c r="N1436" s="10" t="str">
        <f>IF(D1436="","",IF(AND(COUNTIFS($D$2:D1436,D1436,$E$2:E1436,E1436,$F$2:F1436,F1436)=1,M1436&gt;0),M1436,0))</f>
        <v/>
      </c>
      <c r="O1436" s="10"/>
      <c r="P1436" s="10"/>
      <c r="Q1436" s="10"/>
      <c r="R1436" s="10"/>
    </row>
    <row r="1437" spans="13:18" x14ac:dyDescent="0.15">
      <c r="M1437" s="10" t="str">
        <f>IF(D1437="","",IF(OR(NOT(ISNA(VLOOKUP(LEFT(D1437,3),SADC_Prefixes!$A$1:$B$21,2,FALSE))),NOT(ISNA(VLOOKUP(LEFT(D1437,2),SADC_Prefixes!$A$1:$B$21,2,FALSE)))),IF(OR(E1437="30m",E1437="60m"),2,1),0))</f>
        <v/>
      </c>
      <c r="N1437" s="10" t="str">
        <f>IF(D1437="","",IF(AND(COUNTIFS($D$2:D1437,D1437,$E$2:E1437,E1437,$F$2:F1437,F1437)=1,M1437&gt;0),M1437,0))</f>
        <v/>
      </c>
      <c r="O1437" s="10"/>
      <c r="P1437" s="10"/>
      <c r="Q1437" s="10"/>
      <c r="R1437" s="10"/>
    </row>
    <row r="1438" spans="13:18" x14ac:dyDescent="0.15">
      <c r="M1438" s="10" t="str">
        <f>IF(D1438="","",IF(OR(NOT(ISNA(VLOOKUP(LEFT(D1438,3),SADC_Prefixes!$A$1:$B$21,2,FALSE))),NOT(ISNA(VLOOKUP(LEFT(D1438,2),SADC_Prefixes!$A$1:$B$21,2,FALSE)))),IF(OR(E1438="30m",E1438="60m"),2,1),0))</f>
        <v/>
      </c>
      <c r="N1438" s="10" t="str">
        <f>IF(D1438="","",IF(AND(COUNTIFS($D$2:D1438,D1438,$E$2:E1438,E1438,$F$2:F1438,F1438)=1,M1438&gt;0),M1438,0))</f>
        <v/>
      </c>
      <c r="O1438" s="10"/>
      <c r="P1438" s="10"/>
      <c r="Q1438" s="10"/>
      <c r="R1438" s="10"/>
    </row>
    <row r="1439" spans="13:18" x14ac:dyDescent="0.15">
      <c r="M1439" s="10" t="str">
        <f>IF(D1439="","",IF(OR(NOT(ISNA(VLOOKUP(LEFT(D1439,3),SADC_Prefixes!$A$1:$B$21,2,FALSE))),NOT(ISNA(VLOOKUP(LEFT(D1439,2),SADC_Prefixes!$A$1:$B$21,2,FALSE)))),IF(OR(E1439="30m",E1439="60m"),2,1),0))</f>
        <v/>
      </c>
      <c r="N1439" s="10" t="str">
        <f>IF(D1439="","",IF(AND(COUNTIFS($D$2:D1439,D1439,$E$2:E1439,E1439,$F$2:F1439,F1439)=1,M1439&gt;0),M1439,0))</f>
        <v/>
      </c>
      <c r="O1439" s="10"/>
      <c r="P1439" s="10"/>
      <c r="Q1439" s="10"/>
      <c r="R1439" s="10"/>
    </row>
    <row r="1440" spans="13:18" x14ac:dyDescent="0.15">
      <c r="M1440" s="10" t="str">
        <f>IF(D1440="","",IF(OR(NOT(ISNA(VLOOKUP(LEFT(D1440,3),SADC_Prefixes!$A$1:$B$21,2,FALSE))),NOT(ISNA(VLOOKUP(LEFT(D1440,2),SADC_Prefixes!$A$1:$B$21,2,FALSE)))),IF(OR(E1440="30m",E1440="60m"),2,1),0))</f>
        <v/>
      </c>
      <c r="N1440" s="10" t="str">
        <f>IF(D1440="","",IF(AND(COUNTIFS($D$2:D1440,D1440,$E$2:E1440,E1440,$F$2:F1440,F1440)=1,M1440&gt;0),M1440,0))</f>
        <v/>
      </c>
      <c r="O1440" s="10"/>
      <c r="P1440" s="10"/>
      <c r="Q1440" s="10"/>
      <c r="R1440" s="10"/>
    </row>
    <row r="1441" spans="13:18" x14ac:dyDescent="0.15">
      <c r="M1441" s="10" t="str">
        <f>IF(D1441="","",IF(OR(NOT(ISNA(VLOOKUP(LEFT(D1441,3),SADC_Prefixes!$A$1:$B$21,2,FALSE))),NOT(ISNA(VLOOKUP(LEFT(D1441,2),SADC_Prefixes!$A$1:$B$21,2,FALSE)))),IF(OR(E1441="30m",E1441="60m"),2,1),0))</f>
        <v/>
      </c>
      <c r="N1441" s="10" t="str">
        <f>IF(D1441="","",IF(AND(COUNTIFS($D$2:D1441,D1441,$E$2:E1441,E1441,$F$2:F1441,F1441)=1,M1441&gt;0),M1441,0))</f>
        <v/>
      </c>
      <c r="O1441" s="10"/>
      <c r="P1441" s="10"/>
      <c r="Q1441" s="10"/>
      <c r="R1441" s="10"/>
    </row>
    <row r="1442" spans="13:18" x14ac:dyDescent="0.15">
      <c r="M1442" s="10" t="str">
        <f>IF(D1442="","",IF(OR(NOT(ISNA(VLOOKUP(LEFT(D1442,3),SADC_Prefixes!$A$1:$B$21,2,FALSE))),NOT(ISNA(VLOOKUP(LEFT(D1442,2),SADC_Prefixes!$A$1:$B$21,2,FALSE)))),IF(OR(E1442="30m",E1442="60m"),2,1),0))</f>
        <v/>
      </c>
      <c r="N1442" s="10" t="str">
        <f>IF(D1442="","",IF(AND(COUNTIFS($D$2:D1442,D1442,$E$2:E1442,E1442,$F$2:F1442,F1442)=1,M1442&gt;0),M1442,0))</f>
        <v/>
      </c>
      <c r="O1442" s="10"/>
      <c r="P1442" s="10"/>
      <c r="Q1442" s="10"/>
      <c r="R1442" s="10"/>
    </row>
    <row r="1443" spans="13:18" x14ac:dyDescent="0.15">
      <c r="M1443" s="10" t="str">
        <f>IF(D1443="","",IF(OR(NOT(ISNA(VLOOKUP(LEFT(D1443,3),SADC_Prefixes!$A$1:$B$21,2,FALSE))),NOT(ISNA(VLOOKUP(LEFT(D1443,2),SADC_Prefixes!$A$1:$B$21,2,FALSE)))),IF(OR(E1443="30m",E1443="60m"),2,1),0))</f>
        <v/>
      </c>
      <c r="N1443" s="10" t="str">
        <f>IF(D1443="","",IF(AND(COUNTIFS($D$2:D1443,D1443,$E$2:E1443,E1443,$F$2:F1443,F1443)=1,M1443&gt;0),M1443,0))</f>
        <v/>
      </c>
      <c r="O1443" s="10"/>
      <c r="P1443" s="10"/>
      <c r="Q1443" s="10"/>
      <c r="R1443" s="10"/>
    </row>
    <row r="1444" spans="13:18" x14ac:dyDescent="0.15">
      <c r="M1444" s="10" t="str">
        <f>IF(D1444="","",IF(OR(NOT(ISNA(VLOOKUP(LEFT(D1444,3),SADC_Prefixes!$A$1:$B$21,2,FALSE))),NOT(ISNA(VLOOKUP(LEFT(D1444,2),SADC_Prefixes!$A$1:$B$21,2,FALSE)))),IF(OR(E1444="30m",E1444="60m"),2,1),0))</f>
        <v/>
      </c>
      <c r="N1444" s="10" t="str">
        <f>IF(D1444="","",IF(AND(COUNTIFS($D$2:D1444,D1444,$E$2:E1444,E1444,$F$2:F1444,F1444)=1,M1444&gt;0),M1444,0))</f>
        <v/>
      </c>
      <c r="O1444" s="10"/>
      <c r="P1444" s="10"/>
      <c r="Q1444" s="10"/>
      <c r="R1444" s="10"/>
    </row>
    <row r="1445" spans="13:18" x14ac:dyDescent="0.15">
      <c r="M1445" s="10" t="str">
        <f>IF(D1445="","",IF(OR(NOT(ISNA(VLOOKUP(LEFT(D1445,3),SADC_Prefixes!$A$1:$B$21,2,FALSE))),NOT(ISNA(VLOOKUP(LEFT(D1445,2),SADC_Prefixes!$A$1:$B$21,2,FALSE)))),IF(OR(E1445="30m",E1445="60m"),2,1),0))</f>
        <v/>
      </c>
      <c r="N1445" s="10" t="str">
        <f>IF(D1445="","",IF(AND(COUNTIFS($D$2:D1445,D1445,$E$2:E1445,E1445,$F$2:F1445,F1445)=1,M1445&gt;0),M1445,0))</f>
        <v/>
      </c>
      <c r="O1445" s="10"/>
      <c r="P1445" s="10"/>
      <c r="Q1445" s="10"/>
      <c r="R1445" s="10"/>
    </row>
    <row r="1446" spans="13:18" x14ac:dyDescent="0.15">
      <c r="M1446" s="10" t="str">
        <f>IF(D1446="","",IF(OR(NOT(ISNA(VLOOKUP(LEFT(D1446,3),SADC_Prefixes!$A$1:$B$21,2,FALSE))),NOT(ISNA(VLOOKUP(LEFT(D1446,2),SADC_Prefixes!$A$1:$B$21,2,FALSE)))),IF(OR(E1446="30m",E1446="60m"),2,1),0))</f>
        <v/>
      </c>
      <c r="N1446" s="10" t="str">
        <f>IF(D1446="","",IF(AND(COUNTIFS($D$2:D1446,D1446,$E$2:E1446,E1446,$F$2:F1446,F1446)=1,M1446&gt;0),M1446,0))</f>
        <v/>
      </c>
      <c r="O1446" s="10"/>
      <c r="P1446" s="10"/>
      <c r="Q1446" s="10"/>
      <c r="R1446" s="10"/>
    </row>
    <row r="1447" spans="13:18" x14ac:dyDescent="0.15">
      <c r="M1447" s="10" t="str">
        <f>IF(D1447="","",IF(OR(NOT(ISNA(VLOOKUP(LEFT(D1447,3),SADC_Prefixes!$A$1:$B$21,2,FALSE))),NOT(ISNA(VLOOKUP(LEFT(D1447,2),SADC_Prefixes!$A$1:$B$21,2,FALSE)))),IF(OR(E1447="30m",E1447="60m"),2,1),0))</f>
        <v/>
      </c>
      <c r="N1447" s="10" t="str">
        <f>IF(D1447="","",IF(AND(COUNTIFS($D$2:D1447,D1447,$E$2:E1447,E1447,$F$2:F1447,F1447)=1,M1447&gt;0),M1447,0))</f>
        <v/>
      </c>
      <c r="O1447" s="10"/>
      <c r="P1447" s="10"/>
      <c r="Q1447" s="10"/>
      <c r="R1447" s="10"/>
    </row>
    <row r="1448" spans="13:18" x14ac:dyDescent="0.15">
      <c r="M1448" s="10" t="str">
        <f>IF(D1448="","",IF(OR(NOT(ISNA(VLOOKUP(LEFT(D1448,3),SADC_Prefixes!$A$1:$B$21,2,FALSE))),NOT(ISNA(VLOOKUP(LEFT(D1448,2),SADC_Prefixes!$A$1:$B$21,2,FALSE)))),IF(OR(E1448="30m",E1448="60m"),2,1),0))</f>
        <v/>
      </c>
      <c r="N1448" s="10" t="str">
        <f>IF(D1448="","",IF(AND(COUNTIFS($D$2:D1448,D1448,$E$2:E1448,E1448,$F$2:F1448,F1448)=1,M1448&gt;0),M1448,0))</f>
        <v/>
      </c>
      <c r="O1448" s="10"/>
      <c r="P1448" s="10"/>
      <c r="Q1448" s="10"/>
      <c r="R1448" s="10"/>
    </row>
    <row r="1449" spans="13:18" x14ac:dyDescent="0.15">
      <c r="M1449" s="10" t="str">
        <f>IF(D1449="","",IF(OR(NOT(ISNA(VLOOKUP(LEFT(D1449,3),SADC_Prefixes!$A$1:$B$21,2,FALSE))),NOT(ISNA(VLOOKUP(LEFT(D1449,2),SADC_Prefixes!$A$1:$B$21,2,FALSE)))),IF(OR(E1449="30m",E1449="60m"),2,1),0))</f>
        <v/>
      </c>
      <c r="N1449" s="10" t="str">
        <f>IF(D1449="","",IF(AND(COUNTIFS($D$2:D1449,D1449,$E$2:E1449,E1449,$F$2:F1449,F1449)=1,M1449&gt;0),M1449,0))</f>
        <v/>
      </c>
      <c r="O1449" s="10"/>
      <c r="P1449" s="10"/>
      <c r="Q1449" s="10"/>
      <c r="R1449" s="10"/>
    </row>
    <row r="1450" spans="13:18" x14ac:dyDescent="0.15">
      <c r="M1450" s="10" t="str">
        <f>IF(D1450="","",IF(OR(NOT(ISNA(VLOOKUP(LEFT(D1450,3),SADC_Prefixes!$A$1:$B$21,2,FALSE))),NOT(ISNA(VLOOKUP(LEFT(D1450,2),SADC_Prefixes!$A$1:$B$21,2,FALSE)))),IF(OR(E1450="30m",E1450="60m"),2,1),0))</f>
        <v/>
      </c>
      <c r="N1450" s="10" t="str">
        <f>IF(D1450="","",IF(AND(COUNTIFS($D$2:D1450,D1450,$E$2:E1450,E1450,$F$2:F1450,F1450)=1,M1450&gt;0),M1450,0))</f>
        <v/>
      </c>
      <c r="O1450" s="10"/>
      <c r="P1450" s="10"/>
      <c r="Q1450" s="10"/>
      <c r="R1450" s="10"/>
    </row>
    <row r="1451" spans="13:18" x14ac:dyDescent="0.15">
      <c r="M1451" s="10" t="str">
        <f>IF(D1451="","",IF(OR(NOT(ISNA(VLOOKUP(LEFT(D1451,3),SADC_Prefixes!$A$1:$B$21,2,FALSE))),NOT(ISNA(VLOOKUP(LEFT(D1451,2),SADC_Prefixes!$A$1:$B$21,2,FALSE)))),IF(OR(E1451="30m",E1451="60m"),2,1),0))</f>
        <v/>
      </c>
      <c r="N1451" s="10" t="str">
        <f>IF(D1451="","",IF(AND(COUNTIFS($D$2:D1451,D1451,$E$2:E1451,E1451,$F$2:F1451,F1451)=1,M1451&gt;0),M1451,0))</f>
        <v/>
      </c>
      <c r="O1451" s="10"/>
      <c r="P1451" s="10"/>
      <c r="Q1451" s="10"/>
      <c r="R1451" s="10"/>
    </row>
    <row r="1452" spans="13:18" x14ac:dyDescent="0.15">
      <c r="M1452" s="10" t="str">
        <f>IF(D1452="","",IF(OR(NOT(ISNA(VLOOKUP(LEFT(D1452,3),SADC_Prefixes!$A$1:$B$21,2,FALSE))),NOT(ISNA(VLOOKUP(LEFT(D1452,2),SADC_Prefixes!$A$1:$B$21,2,FALSE)))),IF(OR(E1452="30m",E1452="60m"),2,1),0))</f>
        <v/>
      </c>
      <c r="N1452" s="10" t="str">
        <f>IF(D1452="","",IF(AND(COUNTIFS($D$2:D1452,D1452,$E$2:E1452,E1452,$F$2:F1452,F1452)=1,M1452&gt;0),M1452,0))</f>
        <v/>
      </c>
      <c r="O1452" s="10"/>
      <c r="P1452" s="10"/>
      <c r="Q1452" s="10"/>
      <c r="R1452" s="10"/>
    </row>
    <row r="1453" spans="13:18" x14ac:dyDescent="0.15">
      <c r="M1453" s="10" t="str">
        <f>IF(D1453="","",IF(OR(NOT(ISNA(VLOOKUP(LEFT(D1453,3),SADC_Prefixes!$A$1:$B$21,2,FALSE))),NOT(ISNA(VLOOKUP(LEFT(D1453,2),SADC_Prefixes!$A$1:$B$21,2,FALSE)))),IF(OR(E1453="30m",E1453="60m"),2,1),0))</f>
        <v/>
      </c>
      <c r="N1453" s="10" t="str">
        <f>IF(D1453="","",IF(AND(COUNTIFS($D$2:D1453,D1453,$E$2:E1453,E1453,$F$2:F1453,F1453)=1,M1453&gt;0),M1453,0))</f>
        <v/>
      </c>
      <c r="O1453" s="10"/>
      <c r="P1453" s="10"/>
      <c r="Q1453" s="10"/>
      <c r="R1453" s="10"/>
    </row>
    <row r="1454" spans="13:18" x14ac:dyDescent="0.15">
      <c r="M1454" s="10" t="str">
        <f>IF(D1454="","",IF(OR(NOT(ISNA(VLOOKUP(LEFT(D1454,3),SADC_Prefixes!$A$1:$B$21,2,FALSE))),NOT(ISNA(VLOOKUP(LEFT(D1454,2),SADC_Prefixes!$A$1:$B$21,2,FALSE)))),IF(OR(E1454="30m",E1454="60m"),2,1),0))</f>
        <v/>
      </c>
      <c r="N1454" s="10" t="str">
        <f>IF(D1454="","",IF(AND(COUNTIFS($D$2:D1454,D1454,$E$2:E1454,E1454,$F$2:F1454,F1454)=1,M1454&gt;0),M1454,0))</f>
        <v/>
      </c>
      <c r="O1454" s="10"/>
      <c r="P1454" s="10"/>
      <c r="Q1454" s="10"/>
      <c r="R1454" s="10"/>
    </row>
    <row r="1455" spans="13:18" x14ac:dyDescent="0.15">
      <c r="M1455" s="10" t="str">
        <f>IF(D1455="","",IF(OR(NOT(ISNA(VLOOKUP(LEFT(D1455,3),SADC_Prefixes!$A$1:$B$21,2,FALSE))),NOT(ISNA(VLOOKUP(LEFT(D1455,2),SADC_Prefixes!$A$1:$B$21,2,FALSE)))),IF(OR(E1455="30m",E1455="60m"),2,1),0))</f>
        <v/>
      </c>
      <c r="N1455" s="10" t="str">
        <f>IF(D1455="","",IF(AND(COUNTIFS($D$2:D1455,D1455,$E$2:E1455,E1455,$F$2:F1455,F1455)=1,M1455&gt;0),M1455,0))</f>
        <v/>
      </c>
      <c r="O1455" s="10"/>
      <c r="P1455" s="10"/>
      <c r="Q1455" s="10"/>
      <c r="R1455" s="10"/>
    </row>
    <row r="1456" spans="13:18" x14ac:dyDescent="0.15">
      <c r="M1456" s="10" t="str">
        <f>IF(D1456="","",IF(OR(NOT(ISNA(VLOOKUP(LEFT(D1456,3),SADC_Prefixes!$A$1:$B$21,2,FALSE))),NOT(ISNA(VLOOKUP(LEFT(D1456,2),SADC_Prefixes!$A$1:$B$21,2,FALSE)))),IF(OR(E1456="30m",E1456="60m"),2,1),0))</f>
        <v/>
      </c>
      <c r="N1456" s="10" t="str">
        <f>IF(D1456="","",IF(AND(COUNTIFS($D$2:D1456,D1456,$E$2:E1456,E1456,$F$2:F1456,F1456)=1,M1456&gt;0),M1456,0))</f>
        <v/>
      </c>
      <c r="O1456" s="10"/>
      <c r="P1456" s="10"/>
      <c r="Q1456" s="10"/>
      <c r="R1456" s="10"/>
    </row>
    <row r="1457" spans="13:18" x14ac:dyDescent="0.15">
      <c r="M1457" s="10" t="str">
        <f>IF(D1457="","",IF(OR(NOT(ISNA(VLOOKUP(LEFT(D1457,3),SADC_Prefixes!$A$1:$B$21,2,FALSE))),NOT(ISNA(VLOOKUP(LEFT(D1457,2),SADC_Prefixes!$A$1:$B$21,2,FALSE)))),IF(OR(E1457="30m",E1457="60m"),2,1),0))</f>
        <v/>
      </c>
      <c r="N1457" s="10" t="str">
        <f>IF(D1457="","",IF(AND(COUNTIFS($D$2:D1457,D1457,$E$2:E1457,E1457,$F$2:F1457,F1457)=1,M1457&gt;0),M1457,0))</f>
        <v/>
      </c>
      <c r="O1457" s="10"/>
      <c r="P1457" s="10"/>
      <c r="Q1457" s="10"/>
      <c r="R1457" s="10"/>
    </row>
    <row r="1458" spans="13:18" x14ac:dyDescent="0.15">
      <c r="M1458" s="10" t="str">
        <f>IF(D1458="","",IF(OR(NOT(ISNA(VLOOKUP(LEFT(D1458,3),SADC_Prefixes!$A$1:$B$21,2,FALSE))),NOT(ISNA(VLOOKUP(LEFT(D1458,2),SADC_Prefixes!$A$1:$B$21,2,FALSE)))),IF(OR(E1458="30m",E1458="60m"),2,1),0))</f>
        <v/>
      </c>
      <c r="N1458" s="10" t="str">
        <f>IF(D1458="","",IF(AND(COUNTIFS($D$2:D1458,D1458,$E$2:E1458,E1458,$F$2:F1458,F1458)=1,M1458&gt;0),M1458,0))</f>
        <v/>
      </c>
      <c r="O1458" s="10"/>
      <c r="P1458" s="10"/>
      <c r="Q1458" s="10"/>
      <c r="R1458" s="10"/>
    </row>
    <row r="1459" spans="13:18" x14ac:dyDescent="0.15">
      <c r="M1459" s="10" t="str">
        <f>IF(D1459="","",IF(OR(NOT(ISNA(VLOOKUP(LEFT(D1459,3),SADC_Prefixes!$A$1:$B$21,2,FALSE))),NOT(ISNA(VLOOKUP(LEFT(D1459,2),SADC_Prefixes!$A$1:$B$21,2,FALSE)))),IF(OR(E1459="30m",E1459="60m"),2,1),0))</f>
        <v/>
      </c>
      <c r="N1459" s="10" t="str">
        <f>IF(D1459="","",IF(AND(COUNTIFS($D$2:D1459,D1459,$E$2:E1459,E1459,$F$2:F1459,F1459)=1,M1459&gt;0),M1459,0))</f>
        <v/>
      </c>
      <c r="O1459" s="10"/>
      <c r="P1459" s="10"/>
      <c r="Q1459" s="10"/>
      <c r="R1459" s="10"/>
    </row>
    <row r="1460" spans="13:18" x14ac:dyDescent="0.15">
      <c r="M1460" s="10" t="str">
        <f>IF(D1460="","",IF(OR(NOT(ISNA(VLOOKUP(LEFT(D1460,3),SADC_Prefixes!$A$1:$B$21,2,FALSE))),NOT(ISNA(VLOOKUP(LEFT(D1460,2),SADC_Prefixes!$A$1:$B$21,2,FALSE)))),IF(OR(E1460="30m",E1460="60m"),2,1),0))</f>
        <v/>
      </c>
      <c r="N1460" s="10" t="str">
        <f>IF(D1460="","",IF(AND(COUNTIFS($D$2:D1460,D1460,$E$2:E1460,E1460,$F$2:F1460,F1460)=1,M1460&gt;0),M1460,0))</f>
        <v/>
      </c>
      <c r="O1460" s="10"/>
      <c r="P1460" s="10"/>
      <c r="Q1460" s="10"/>
      <c r="R1460" s="10"/>
    </row>
    <row r="1461" spans="13:18" x14ac:dyDescent="0.15">
      <c r="M1461" s="10" t="str">
        <f>IF(D1461="","",IF(OR(NOT(ISNA(VLOOKUP(LEFT(D1461,3),SADC_Prefixes!$A$1:$B$21,2,FALSE))),NOT(ISNA(VLOOKUP(LEFT(D1461,2),SADC_Prefixes!$A$1:$B$21,2,FALSE)))),IF(OR(E1461="30m",E1461="60m"),2,1),0))</f>
        <v/>
      </c>
      <c r="N1461" s="10" t="str">
        <f>IF(D1461="","",IF(AND(COUNTIFS($D$2:D1461,D1461,$E$2:E1461,E1461,$F$2:F1461,F1461)=1,M1461&gt;0),M1461,0))</f>
        <v/>
      </c>
      <c r="O1461" s="10"/>
      <c r="P1461" s="10"/>
      <c r="Q1461" s="10"/>
      <c r="R1461" s="10"/>
    </row>
    <row r="1462" spans="13:18" x14ac:dyDescent="0.15">
      <c r="M1462" s="10" t="str">
        <f>IF(D1462="","",IF(OR(NOT(ISNA(VLOOKUP(LEFT(D1462,3),SADC_Prefixes!$A$1:$B$21,2,FALSE))),NOT(ISNA(VLOOKUP(LEFT(D1462,2),SADC_Prefixes!$A$1:$B$21,2,FALSE)))),IF(OR(E1462="30m",E1462="60m"),2,1),0))</f>
        <v/>
      </c>
      <c r="N1462" s="10" t="str">
        <f>IF(D1462="","",IF(AND(COUNTIFS($D$2:D1462,D1462,$E$2:E1462,E1462,$F$2:F1462,F1462)=1,M1462&gt;0),M1462,0))</f>
        <v/>
      </c>
      <c r="O1462" s="10"/>
      <c r="P1462" s="10"/>
      <c r="Q1462" s="10"/>
      <c r="R1462" s="10"/>
    </row>
    <row r="1463" spans="13:18" x14ac:dyDescent="0.15">
      <c r="M1463" s="10" t="str">
        <f>IF(D1463="","",IF(OR(NOT(ISNA(VLOOKUP(LEFT(D1463,3),SADC_Prefixes!$A$1:$B$21,2,FALSE))),NOT(ISNA(VLOOKUP(LEFT(D1463,2),SADC_Prefixes!$A$1:$B$21,2,FALSE)))),IF(OR(E1463="30m",E1463="60m"),2,1),0))</f>
        <v/>
      </c>
      <c r="N1463" s="10" t="str">
        <f>IF(D1463="","",IF(AND(COUNTIFS($D$2:D1463,D1463,$E$2:E1463,E1463,$F$2:F1463,F1463)=1,M1463&gt;0),M1463,0))</f>
        <v/>
      </c>
      <c r="O1463" s="10"/>
      <c r="P1463" s="10"/>
      <c r="Q1463" s="10"/>
      <c r="R1463" s="10"/>
    </row>
    <row r="1464" spans="13:18" x14ac:dyDescent="0.15">
      <c r="M1464" s="10" t="str">
        <f>IF(D1464="","",IF(OR(NOT(ISNA(VLOOKUP(LEFT(D1464,3),SADC_Prefixes!$A$1:$B$21,2,FALSE))),NOT(ISNA(VLOOKUP(LEFT(D1464,2),SADC_Prefixes!$A$1:$B$21,2,FALSE)))),IF(OR(E1464="30m",E1464="60m"),2,1),0))</f>
        <v/>
      </c>
      <c r="N1464" s="10" t="str">
        <f>IF(D1464="","",IF(AND(COUNTIFS($D$2:D1464,D1464,$E$2:E1464,E1464,$F$2:F1464,F1464)=1,M1464&gt;0),M1464,0))</f>
        <v/>
      </c>
      <c r="O1464" s="10"/>
      <c r="P1464" s="10"/>
      <c r="Q1464" s="10"/>
      <c r="R1464" s="10"/>
    </row>
    <row r="1465" spans="13:18" x14ac:dyDescent="0.15">
      <c r="M1465" s="10" t="str">
        <f>IF(D1465="","",IF(OR(NOT(ISNA(VLOOKUP(LEFT(D1465,3),SADC_Prefixes!$A$1:$B$21,2,FALSE))),NOT(ISNA(VLOOKUP(LEFT(D1465,2),SADC_Prefixes!$A$1:$B$21,2,FALSE)))),IF(OR(E1465="30m",E1465="60m"),2,1),0))</f>
        <v/>
      </c>
      <c r="N1465" s="10" t="str">
        <f>IF(D1465="","",IF(AND(COUNTIFS($D$2:D1465,D1465,$E$2:E1465,E1465,$F$2:F1465,F1465)=1,M1465&gt;0),M1465,0))</f>
        <v/>
      </c>
      <c r="O1465" s="10"/>
      <c r="P1465" s="10"/>
      <c r="Q1465" s="10"/>
      <c r="R1465" s="10"/>
    </row>
    <row r="1466" spans="13:18" x14ac:dyDescent="0.15">
      <c r="M1466" s="10" t="str">
        <f>IF(D1466="","",IF(OR(NOT(ISNA(VLOOKUP(LEFT(D1466,3),SADC_Prefixes!$A$1:$B$21,2,FALSE))),NOT(ISNA(VLOOKUP(LEFT(D1466,2),SADC_Prefixes!$A$1:$B$21,2,FALSE)))),IF(OR(E1466="30m",E1466="60m"),2,1),0))</f>
        <v/>
      </c>
      <c r="N1466" s="10" t="str">
        <f>IF(D1466="","",IF(AND(COUNTIFS($D$2:D1466,D1466,$E$2:E1466,E1466,$F$2:F1466,F1466)=1,M1466&gt;0),M1466,0))</f>
        <v/>
      </c>
      <c r="O1466" s="10"/>
      <c r="P1466" s="10"/>
      <c r="Q1466" s="10"/>
      <c r="R1466" s="10"/>
    </row>
    <row r="1467" spans="13:18" x14ac:dyDescent="0.15">
      <c r="M1467" s="10" t="str">
        <f>IF(D1467="","",IF(OR(NOT(ISNA(VLOOKUP(LEFT(D1467,3),SADC_Prefixes!$A$1:$B$21,2,FALSE))),NOT(ISNA(VLOOKUP(LEFT(D1467,2),SADC_Prefixes!$A$1:$B$21,2,FALSE)))),IF(OR(E1467="30m",E1467="60m"),2,1),0))</f>
        <v/>
      </c>
      <c r="N1467" s="10" t="str">
        <f>IF(D1467="","",IF(AND(COUNTIFS($D$2:D1467,D1467,$E$2:E1467,E1467,$F$2:F1467,F1467)=1,M1467&gt;0),M1467,0))</f>
        <v/>
      </c>
      <c r="O1467" s="10"/>
      <c r="P1467" s="10"/>
      <c r="Q1467" s="10"/>
      <c r="R1467" s="10"/>
    </row>
    <row r="1468" spans="13:18" x14ac:dyDescent="0.15">
      <c r="M1468" s="10" t="str">
        <f>IF(D1468="","",IF(OR(NOT(ISNA(VLOOKUP(LEFT(D1468,3),SADC_Prefixes!$A$1:$B$21,2,FALSE))),NOT(ISNA(VLOOKUP(LEFT(D1468,2),SADC_Prefixes!$A$1:$B$21,2,FALSE)))),IF(OR(E1468="30m",E1468="60m"),2,1),0))</f>
        <v/>
      </c>
      <c r="N1468" s="10" t="str">
        <f>IF(D1468="","",IF(AND(COUNTIFS($D$2:D1468,D1468,$E$2:E1468,E1468,$F$2:F1468,F1468)=1,M1468&gt;0),M1468,0))</f>
        <v/>
      </c>
      <c r="O1468" s="10"/>
      <c r="P1468" s="10"/>
      <c r="Q1468" s="10"/>
      <c r="R1468" s="10"/>
    </row>
    <row r="1469" spans="13:18" x14ac:dyDescent="0.15">
      <c r="M1469" s="10" t="str">
        <f>IF(D1469="","",IF(OR(NOT(ISNA(VLOOKUP(LEFT(D1469,3),SADC_Prefixes!$A$1:$B$21,2,FALSE))),NOT(ISNA(VLOOKUP(LEFT(D1469,2),SADC_Prefixes!$A$1:$B$21,2,FALSE)))),IF(OR(E1469="30m",E1469="60m"),2,1),0))</f>
        <v/>
      </c>
      <c r="N1469" s="10" t="str">
        <f>IF(D1469="","",IF(AND(COUNTIFS($D$2:D1469,D1469,$E$2:E1469,E1469,$F$2:F1469,F1469)=1,M1469&gt;0),M1469,0))</f>
        <v/>
      </c>
      <c r="O1469" s="10"/>
      <c r="P1469" s="10"/>
      <c r="Q1469" s="10"/>
      <c r="R1469" s="10"/>
    </row>
    <row r="1470" spans="13:18" x14ac:dyDescent="0.15">
      <c r="M1470" s="10" t="str">
        <f>IF(D1470="","",IF(OR(NOT(ISNA(VLOOKUP(LEFT(D1470,3),SADC_Prefixes!$A$1:$B$21,2,FALSE))),NOT(ISNA(VLOOKUP(LEFT(D1470,2),SADC_Prefixes!$A$1:$B$21,2,FALSE)))),IF(OR(E1470="30m",E1470="60m"),2,1),0))</f>
        <v/>
      </c>
      <c r="N1470" s="10" t="str">
        <f>IF(D1470="","",IF(AND(COUNTIFS($D$2:D1470,D1470,$E$2:E1470,E1470,$F$2:F1470,F1470)=1,M1470&gt;0),M1470,0))</f>
        <v/>
      </c>
      <c r="O1470" s="10"/>
      <c r="P1470" s="10"/>
      <c r="Q1470" s="10"/>
      <c r="R1470" s="10"/>
    </row>
    <row r="1471" spans="13:18" x14ac:dyDescent="0.15">
      <c r="M1471" s="10" t="str">
        <f>IF(D1471="","",IF(OR(NOT(ISNA(VLOOKUP(LEFT(D1471,3),SADC_Prefixes!$A$1:$B$21,2,FALSE))),NOT(ISNA(VLOOKUP(LEFT(D1471,2),SADC_Prefixes!$A$1:$B$21,2,FALSE)))),IF(OR(E1471="30m",E1471="60m"),2,1),0))</f>
        <v/>
      </c>
      <c r="N1471" s="10" t="str">
        <f>IF(D1471="","",IF(AND(COUNTIFS($D$2:D1471,D1471,$E$2:E1471,E1471,$F$2:F1471,F1471)=1,M1471&gt;0),M1471,0))</f>
        <v/>
      </c>
      <c r="O1471" s="10"/>
      <c r="P1471" s="10"/>
      <c r="Q1471" s="10"/>
      <c r="R1471" s="10"/>
    </row>
    <row r="1472" spans="13:18" x14ac:dyDescent="0.15">
      <c r="M1472" s="10" t="str">
        <f>IF(D1472="","",IF(OR(NOT(ISNA(VLOOKUP(LEFT(D1472,3),SADC_Prefixes!$A$1:$B$21,2,FALSE))),NOT(ISNA(VLOOKUP(LEFT(D1472,2),SADC_Prefixes!$A$1:$B$21,2,FALSE)))),IF(OR(E1472="30m",E1472="60m"),2,1),0))</f>
        <v/>
      </c>
      <c r="N1472" s="10" t="str">
        <f>IF(D1472="","",IF(AND(COUNTIFS($D$2:D1472,D1472,$E$2:E1472,E1472,$F$2:F1472,F1472)=1,M1472&gt;0),M1472,0))</f>
        <v/>
      </c>
      <c r="O1472" s="10"/>
      <c r="P1472" s="10"/>
      <c r="Q1472" s="10"/>
      <c r="R1472" s="10"/>
    </row>
    <row r="1473" spans="13:18" x14ac:dyDescent="0.15">
      <c r="M1473" s="10" t="str">
        <f>IF(D1473="","",IF(OR(NOT(ISNA(VLOOKUP(LEFT(D1473,3),SADC_Prefixes!$A$1:$B$21,2,FALSE))),NOT(ISNA(VLOOKUP(LEFT(D1473,2),SADC_Prefixes!$A$1:$B$21,2,FALSE)))),IF(OR(E1473="30m",E1473="60m"),2,1),0))</f>
        <v/>
      </c>
      <c r="N1473" s="10" t="str">
        <f>IF(D1473="","",IF(AND(COUNTIFS($D$2:D1473,D1473,$E$2:E1473,E1473,$F$2:F1473,F1473)=1,M1473&gt;0),M1473,0))</f>
        <v/>
      </c>
      <c r="O1473" s="10"/>
      <c r="P1473" s="10"/>
      <c r="Q1473" s="10"/>
      <c r="R1473" s="10"/>
    </row>
    <row r="1474" spans="13:18" x14ac:dyDescent="0.15">
      <c r="M1474" s="10" t="str">
        <f>IF(D1474="","",IF(OR(NOT(ISNA(VLOOKUP(LEFT(D1474,3),SADC_Prefixes!$A$1:$B$21,2,FALSE))),NOT(ISNA(VLOOKUP(LEFT(D1474,2),SADC_Prefixes!$A$1:$B$21,2,FALSE)))),IF(OR(E1474="30m",E1474="60m"),2,1),0))</f>
        <v/>
      </c>
      <c r="N1474" s="10" t="str">
        <f>IF(D1474="","",IF(AND(COUNTIFS($D$2:D1474,D1474,$E$2:E1474,E1474,$F$2:F1474,F1474)=1,M1474&gt;0),M1474,0))</f>
        <v/>
      </c>
      <c r="O1474" s="10"/>
      <c r="P1474" s="10"/>
      <c r="Q1474" s="10"/>
      <c r="R1474" s="10"/>
    </row>
    <row r="1475" spans="13:18" x14ac:dyDescent="0.15">
      <c r="M1475" s="10" t="str">
        <f>IF(D1475="","",IF(OR(NOT(ISNA(VLOOKUP(LEFT(D1475,3),SADC_Prefixes!$A$1:$B$21,2,FALSE))),NOT(ISNA(VLOOKUP(LEFT(D1475,2),SADC_Prefixes!$A$1:$B$21,2,FALSE)))),IF(OR(E1475="30m",E1475="60m"),2,1),0))</f>
        <v/>
      </c>
      <c r="N1475" s="10" t="str">
        <f>IF(D1475="","",IF(AND(COUNTIFS($D$2:D1475,D1475,$E$2:E1475,E1475,$F$2:F1475,F1475)=1,M1475&gt;0),M1475,0))</f>
        <v/>
      </c>
      <c r="O1475" s="10"/>
      <c r="P1475" s="10"/>
      <c r="Q1475" s="10"/>
      <c r="R1475" s="10"/>
    </row>
    <row r="1476" spans="13:18" x14ac:dyDescent="0.15">
      <c r="M1476" s="10" t="str">
        <f>IF(D1476="","",IF(OR(NOT(ISNA(VLOOKUP(LEFT(D1476,3),SADC_Prefixes!$A$1:$B$21,2,FALSE))),NOT(ISNA(VLOOKUP(LEFT(D1476,2),SADC_Prefixes!$A$1:$B$21,2,FALSE)))),IF(OR(E1476="30m",E1476="60m"),2,1),0))</f>
        <v/>
      </c>
      <c r="N1476" s="10" t="str">
        <f>IF(D1476="","",IF(AND(COUNTIFS($D$2:D1476,D1476,$E$2:E1476,E1476,$F$2:F1476,F1476)=1,M1476&gt;0),M1476,0))</f>
        <v/>
      </c>
      <c r="O1476" s="10"/>
      <c r="P1476" s="10"/>
      <c r="Q1476" s="10"/>
      <c r="R1476" s="10"/>
    </row>
    <row r="1477" spans="13:18" x14ac:dyDescent="0.15">
      <c r="M1477" s="10" t="str">
        <f>IF(D1477="","",IF(OR(NOT(ISNA(VLOOKUP(LEFT(D1477,3),SADC_Prefixes!$A$1:$B$21,2,FALSE))),NOT(ISNA(VLOOKUP(LEFT(D1477,2),SADC_Prefixes!$A$1:$B$21,2,FALSE)))),IF(OR(E1477="30m",E1477="60m"),2,1),0))</f>
        <v/>
      </c>
      <c r="N1477" s="10" t="str">
        <f>IF(D1477="","",IF(AND(COUNTIFS($D$2:D1477,D1477,$E$2:E1477,E1477,$F$2:F1477,F1477)=1,M1477&gt;0),M1477,0))</f>
        <v/>
      </c>
      <c r="O1477" s="10"/>
      <c r="P1477" s="10"/>
      <c r="Q1477" s="10"/>
      <c r="R1477" s="10"/>
    </row>
    <row r="1478" spans="13:18" x14ac:dyDescent="0.15">
      <c r="M1478" s="10" t="str">
        <f>IF(D1478="","",IF(OR(NOT(ISNA(VLOOKUP(LEFT(D1478,3),SADC_Prefixes!$A$1:$B$21,2,FALSE))),NOT(ISNA(VLOOKUP(LEFT(D1478,2),SADC_Prefixes!$A$1:$B$21,2,FALSE)))),IF(OR(E1478="30m",E1478="60m"),2,1),0))</f>
        <v/>
      </c>
      <c r="N1478" s="10" t="str">
        <f>IF(D1478="","",IF(AND(COUNTIFS($D$2:D1478,D1478,$E$2:E1478,E1478,$F$2:F1478,F1478)=1,M1478&gt;0),M1478,0))</f>
        <v/>
      </c>
      <c r="O1478" s="10"/>
      <c r="P1478" s="10"/>
      <c r="Q1478" s="10"/>
      <c r="R1478" s="10"/>
    </row>
    <row r="1479" spans="13:18" x14ac:dyDescent="0.15">
      <c r="M1479" s="10" t="str">
        <f>IF(D1479="","",IF(OR(NOT(ISNA(VLOOKUP(LEFT(D1479,3),SADC_Prefixes!$A$1:$B$21,2,FALSE))),NOT(ISNA(VLOOKUP(LEFT(D1479,2),SADC_Prefixes!$A$1:$B$21,2,FALSE)))),IF(OR(E1479="30m",E1479="60m"),2,1),0))</f>
        <v/>
      </c>
      <c r="N1479" s="10" t="str">
        <f>IF(D1479="","",IF(AND(COUNTIFS($D$2:D1479,D1479,$E$2:E1479,E1479,$F$2:F1479,F1479)=1,M1479&gt;0),M1479,0))</f>
        <v/>
      </c>
      <c r="O1479" s="10"/>
      <c r="P1479" s="10"/>
      <c r="Q1479" s="10"/>
      <c r="R1479" s="10"/>
    </row>
    <row r="1480" spans="13:18" x14ac:dyDescent="0.15">
      <c r="M1480" s="10" t="str">
        <f>IF(D1480="","",IF(OR(NOT(ISNA(VLOOKUP(LEFT(D1480,3),SADC_Prefixes!$A$1:$B$21,2,FALSE))),NOT(ISNA(VLOOKUP(LEFT(D1480,2),SADC_Prefixes!$A$1:$B$21,2,FALSE)))),IF(OR(E1480="30m",E1480="60m"),2,1),0))</f>
        <v/>
      </c>
      <c r="N1480" s="10" t="str">
        <f>IF(D1480="","",IF(AND(COUNTIFS($D$2:D1480,D1480,$E$2:E1480,E1480,$F$2:F1480,F1480)=1,M1480&gt;0),M1480,0))</f>
        <v/>
      </c>
      <c r="O1480" s="10"/>
      <c r="P1480" s="10"/>
      <c r="Q1480" s="10"/>
      <c r="R1480" s="10"/>
    </row>
    <row r="1481" spans="13:18" x14ac:dyDescent="0.15">
      <c r="M1481" s="10" t="str">
        <f>IF(D1481="","",IF(OR(NOT(ISNA(VLOOKUP(LEFT(D1481,3),SADC_Prefixes!$A$1:$B$21,2,FALSE))),NOT(ISNA(VLOOKUP(LEFT(D1481,2),SADC_Prefixes!$A$1:$B$21,2,FALSE)))),IF(OR(E1481="30m",E1481="60m"),2,1),0))</f>
        <v/>
      </c>
      <c r="N1481" s="10" t="str">
        <f>IF(D1481="","",IF(AND(COUNTIFS($D$2:D1481,D1481,$E$2:E1481,E1481,$F$2:F1481,F1481)=1,M1481&gt;0),M1481,0))</f>
        <v/>
      </c>
      <c r="O1481" s="10"/>
      <c r="P1481" s="10"/>
      <c r="Q1481" s="10"/>
      <c r="R1481" s="10"/>
    </row>
    <row r="1482" spans="13:18" x14ac:dyDescent="0.15">
      <c r="M1482" s="10" t="str">
        <f>IF(D1482="","",IF(OR(NOT(ISNA(VLOOKUP(LEFT(D1482,3),SADC_Prefixes!$A$1:$B$21,2,FALSE))),NOT(ISNA(VLOOKUP(LEFT(D1482,2),SADC_Prefixes!$A$1:$B$21,2,FALSE)))),IF(OR(E1482="30m",E1482="60m"),2,1),0))</f>
        <v/>
      </c>
      <c r="N1482" s="10" t="str">
        <f>IF(D1482="","",IF(AND(COUNTIFS($D$2:D1482,D1482,$E$2:E1482,E1482,$F$2:F1482,F1482)=1,M1482&gt;0),M1482,0))</f>
        <v/>
      </c>
      <c r="O1482" s="10"/>
      <c r="P1482" s="10"/>
      <c r="Q1482" s="10"/>
      <c r="R1482" s="10"/>
    </row>
    <row r="1483" spans="13:18" x14ac:dyDescent="0.15">
      <c r="M1483" s="10" t="str">
        <f>IF(D1483="","",IF(OR(NOT(ISNA(VLOOKUP(LEFT(D1483,3),SADC_Prefixes!$A$1:$B$21,2,FALSE))),NOT(ISNA(VLOOKUP(LEFT(D1483,2),SADC_Prefixes!$A$1:$B$21,2,FALSE)))),IF(OR(E1483="30m",E1483="60m"),2,1),0))</f>
        <v/>
      </c>
      <c r="N1483" s="10" t="str">
        <f>IF(D1483="","",IF(AND(COUNTIFS($D$2:D1483,D1483,$E$2:E1483,E1483,$F$2:F1483,F1483)=1,M1483&gt;0),M1483,0))</f>
        <v/>
      </c>
      <c r="O1483" s="10"/>
      <c r="P1483" s="10"/>
      <c r="Q1483" s="10"/>
      <c r="R1483" s="10"/>
    </row>
    <row r="1484" spans="13:18" x14ac:dyDescent="0.15">
      <c r="M1484" s="10" t="str">
        <f>IF(D1484="","",IF(OR(NOT(ISNA(VLOOKUP(LEFT(D1484,3),SADC_Prefixes!$A$1:$B$21,2,FALSE))),NOT(ISNA(VLOOKUP(LEFT(D1484,2),SADC_Prefixes!$A$1:$B$21,2,FALSE)))),IF(OR(E1484="30m",E1484="60m"),2,1),0))</f>
        <v/>
      </c>
      <c r="N1484" s="10" t="str">
        <f>IF(D1484="","",IF(AND(COUNTIFS($D$2:D1484,D1484,$E$2:E1484,E1484,$F$2:F1484,F1484)=1,M1484&gt;0),M1484,0))</f>
        <v/>
      </c>
      <c r="O1484" s="10"/>
      <c r="P1484" s="10"/>
      <c r="Q1484" s="10"/>
      <c r="R1484" s="10"/>
    </row>
    <row r="1485" spans="13:18" x14ac:dyDescent="0.15">
      <c r="M1485" s="10" t="str">
        <f>IF(D1485="","",IF(OR(NOT(ISNA(VLOOKUP(LEFT(D1485,3),SADC_Prefixes!$A$1:$B$21,2,FALSE))),NOT(ISNA(VLOOKUP(LEFT(D1485,2),SADC_Prefixes!$A$1:$B$21,2,FALSE)))),IF(OR(E1485="30m",E1485="60m"),2,1),0))</f>
        <v/>
      </c>
      <c r="N1485" s="10" t="str">
        <f>IF(D1485="","",IF(AND(COUNTIFS($D$2:D1485,D1485,$E$2:E1485,E1485,$F$2:F1485,F1485)=1,M1485&gt;0),M1485,0))</f>
        <v/>
      </c>
      <c r="O1485" s="10"/>
      <c r="P1485" s="10"/>
      <c r="Q1485" s="10"/>
      <c r="R1485" s="10"/>
    </row>
    <row r="1486" spans="13:18" x14ac:dyDescent="0.15">
      <c r="M1486" s="10" t="str">
        <f>IF(D1486="","",IF(OR(NOT(ISNA(VLOOKUP(LEFT(D1486,3),SADC_Prefixes!$A$1:$B$21,2,FALSE))),NOT(ISNA(VLOOKUP(LEFT(D1486,2),SADC_Prefixes!$A$1:$B$21,2,FALSE)))),IF(OR(E1486="30m",E1486="60m"),2,1),0))</f>
        <v/>
      </c>
      <c r="N1486" s="10" t="str">
        <f>IF(D1486="","",IF(AND(COUNTIFS($D$2:D1486,D1486,$E$2:E1486,E1486,$F$2:F1486,F1486)=1,M1486&gt;0),M1486,0))</f>
        <v/>
      </c>
      <c r="O1486" s="10"/>
      <c r="P1486" s="10"/>
      <c r="Q1486" s="10"/>
      <c r="R1486" s="10"/>
    </row>
    <row r="1487" spans="13:18" x14ac:dyDescent="0.15">
      <c r="M1487" s="10" t="str">
        <f>IF(D1487="","",IF(OR(NOT(ISNA(VLOOKUP(LEFT(D1487,3),SADC_Prefixes!$A$1:$B$21,2,FALSE))),NOT(ISNA(VLOOKUP(LEFT(D1487,2),SADC_Prefixes!$A$1:$B$21,2,FALSE)))),IF(OR(E1487="30m",E1487="60m"),2,1),0))</f>
        <v/>
      </c>
      <c r="N1487" s="10" t="str">
        <f>IF(D1487="","",IF(AND(COUNTIFS($D$2:D1487,D1487,$E$2:E1487,E1487,$F$2:F1487,F1487)=1,M1487&gt;0),M1487,0))</f>
        <v/>
      </c>
      <c r="O1487" s="10"/>
      <c r="P1487" s="10"/>
      <c r="Q1487" s="10"/>
      <c r="R1487" s="10"/>
    </row>
    <row r="1488" spans="13:18" x14ac:dyDescent="0.15">
      <c r="M1488" s="10" t="str">
        <f>IF(D1488="","",IF(OR(NOT(ISNA(VLOOKUP(LEFT(D1488,3),SADC_Prefixes!$A$1:$B$21,2,FALSE))),NOT(ISNA(VLOOKUP(LEFT(D1488,2),SADC_Prefixes!$A$1:$B$21,2,FALSE)))),IF(OR(E1488="30m",E1488="60m"),2,1),0))</f>
        <v/>
      </c>
      <c r="N1488" s="10" t="str">
        <f>IF(D1488="","",IF(AND(COUNTIFS($D$2:D1488,D1488,$E$2:E1488,E1488,$F$2:F1488,F1488)=1,M1488&gt;0),M1488,0))</f>
        <v/>
      </c>
      <c r="O1488" s="10"/>
      <c r="P1488" s="10"/>
      <c r="Q1488" s="10"/>
      <c r="R1488" s="10"/>
    </row>
    <row r="1489" spans="13:18" x14ac:dyDescent="0.15">
      <c r="M1489" s="10" t="str">
        <f>IF(D1489="","",IF(OR(NOT(ISNA(VLOOKUP(LEFT(D1489,3),SADC_Prefixes!$A$1:$B$21,2,FALSE))),NOT(ISNA(VLOOKUP(LEFT(D1489,2),SADC_Prefixes!$A$1:$B$21,2,FALSE)))),IF(OR(E1489="30m",E1489="60m"),2,1),0))</f>
        <v/>
      </c>
      <c r="N1489" s="10" t="str">
        <f>IF(D1489="","",IF(AND(COUNTIFS($D$2:D1489,D1489,$E$2:E1489,E1489,$F$2:F1489,F1489)=1,M1489&gt;0),M1489,0))</f>
        <v/>
      </c>
      <c r="O1489" s="10"/>
      <c r="P1489" s="10"/>
      <c r="Q1489" s="10"/>
      <c r="R1489" s="10"/>
    </row>
    <row r="1490" spans="13:18" x14ac:dyDescent="0.15">
      <c r="M1490" s="10" t="str">
        <f>IF(D1490="","",IF(OR(NOT(ISNA(VLOOKUP(LEFT(D1490,3),SADC_Prefixes!$A$1:$B$21,2,FALSE))),NOT(ISNA(VLOOKUP(LEFT(D1490,2),SADC_Prefixes!$A$1:$B$21,2,FALSE)))),IF(OR(E1490="30m",E1490="60m"),2,1),0))</f>
        <v/>
      </c>
      <c r="N1490" s="10" t="str">
        <f>IF(D1490="","",IF(AND(COUNTIFS($D$2:D1490,D1490,$E$2:E1490,E1490,$F$2:F1490,F1490)=1,M1490&gt;0),M1490,0))</f>
        <v/>
      </c>
      <c r="O1490" s="10"/>
      <c r="P1490" s="10"/>
      <c r="Q1490" s="10"/>
      <c r="R1490" s="10"/>
    </row>
    <row r="1491" spans="13:18" x14ac:dyDescent="0.15">
      <c r="M1491" s="10" t="str">
        <f>IF(D1491="","",IF(OR(NOT(ISNA(VLOOKUP(LEFT(D1491,3),SADC_Prefixes!$A$1:$B$21,2,FALSE))),NOT(ISNA(VLOOKUP(LEFT(D1491,2),SADC_Prefixes!$A$1:$B$21,2,FALSE)))),IF(OR(E1491="30m",E1491="60m"),2,1),0))</f>
        <v/>
      </c>
      <c r="N1491" s="10" t="str">
        <f>IF(D1491="","",IF(AND(COUNTIFS($D$2:D1491,D1491,$E$2:E1491,E1491,$F$2:F1491,F1491)=1,M1491&gt;0),M1491,0))</f>
        <v/>
      </c>
      <c r="O1491" s="10"/>
      <c r="P1491" s="10"/>
      <c r="Q1491" s="10"/>
      <c r="R1491" s="10"/>
    </row>
    <row r="1492" spans="13:18" x14ac:dyDescent="0.15">
      <c r="M1492" s="10" t="str">
        <f>IF(D1492="","",IF(OR(NOT(ISNA(VLOOKUP(LEFT(D1492,3),SADC_Prefixes!$A$1:$B$21,2,FALSE))),NOT(ISNA(VLOOKUP(LEFT(D1492,2),SADC_Prefixes!$A$1:$B$21,2,FALSE)))),IF(OR(E1492="30m",E1492="60m"),2,1),0))</f>
        <v/>
      </c>
      <c r="N1492" s="10" t="str">
        <f>IF(D1492="","",IF(AND(COUNTIFS($D$2:D1492,D1492,$E$2:E1492,E1492,$F$2:F1492,F1492)=1,M1492&gt;0),M1492,0))</f>
        <v/>
      </c>
      <c r="O1492" s="10"/>
      <c r="P1492" s="10"/>
      <c r="Q1492" s="10"/>
      <c r="R1492" s="10"/>
    </row>
    <row r="1493" spans="13:18" x14ac:dyDescent="0.15">
      <c r="M1493" s="10" t="str">
        <f>IF(D1493="","",IF(OR(NOT(ISNA(VLOOKUP(LEFT(D1493,3),SADC_Prefixes!$A$1:$B$21,2,FALSE))),NOT(ISNA(VLOOKUP(LEFT(D1493,2),SADC_Prefixes!$A$1:$B$21,2,FALSE)))),IF(OR(E1493="30m",E1493="60m"),2,1),0))</f>
        <v/>
      </c>
      <c r="N1493" s="10" t="str">
        <f>IF(D1493="","",IF(AND(COUNTIFS($D$2:D1493,D1493,$E$2:E1493,E1493,$F$2:F1493,F1493)=1,M1493&gt;0),M1493,0))</f>
        <v/>
      </c>
      <c r="O1493" s="10"/>
      <c r="P1493" s="10"/>
      <c r="Q1493" s="10"/>
      <c r="R1493" s="10"/>
    </row>
    <row r="1494" spans="13:18" x14ac:dyDescent="0.15">
      <c r="M1494" s="10" t="str">
        <f>IF(D1494="","",IF(OR(NOT(ISNA(VLOOKUP(LEFT(D1494,3),SADC_Prefixes!$A$1:$B$21,2,FALSE))),NOT(ISNA(VLOOKUP(LEFT(D1494,2),SADC_Prefixes!$A$1:$B$21,2,FALSE)))),IF(OR(E1494="30m",E1494="60m"),2,1),0))</f>
        <v/>
      </c>
      <c r="N1494" s="10" t="str">
        <f>IF(D1494="","",IF(AND(COUNTIFS($D$2:D1494,D1494,$E$2:E1494,E1494,$F$2:F1494,F1494)=1,M1494&gt;0),M1494,0))</f>
        <v/>
      </c>
      <c r="O1494" s="10"/>
      <c r="P1494" s="10"/>
      <c r="Q1494" s="10"/>
      <c r="R1494" s="10"/>
    </row>
    <row r="1495" spans="13:18" x14ac:dyDescent="0.15">
      <c r="M1495" s="10" t="str">
        <f>IF(D1495="","",IF(OR(NOT(ISNA(VLOOKUP(LEFT(D1495,3),SADC_Prefixes!$A$1:$B$21,2,FALSE))),NOT(ISNA(VLOOKUP(LEFT(D1495,2),SADC_Prefixes!$A$1:$B$21,2,FALSE)))),IF(OR(E1495="30m",E1495="60m"),2,1),0))</f>
        <v/>
      </c>
      <c r="N1495" s="10" t="str">
        <f>IF(D1495="","",IF(AND(COUNTIFS($D$2:D1495,D1495,$E$2:E1495,E1495,$F$2:F1495,F1495)=1,M1495&gt;0),M1495,0))</f>
        <v/>
      </c>
      <c r="O1495" s="10"/>
      <c r="P1495" s="10"/>
      <c r="Q1495" s="10"/>
      <c r="R1495" s="10"/>
    </row>
    <row r="1496" spans="13:18" x14ac:dyDescent="0.15">
      <c r="M1496" s="10" t="str">
        <f>IF(D1496="","",IF(OR(NOT(ISNA(VLOOKUP(LEFT(D1496,3),SADC_Prefixes!$A$1:$B$21,2,FALSE))),NOT(ISNA(VLOOKUP(LEFT(D1496,2),SADC_Prefixes!$A$1:$B$21,2,FALSE)))),IF(OR(E1496="30m",E1496="60m"),2,1),0))</f>
        <v/>
      </c>
      <c r="N1496" s="10" t="str">
        <f>IF(D1496="","",IF(AND(COUNTIFS($D$2:D1496,D1496,$E$2:E1496,E1496,$F$2:F1496,F1496)=1,M1496&gt;0),M1496,0))</f>
        <v/>
      </c>
      <c r="O1496" s="10"/>
      <c r="P1496" s="10"/>
      <c r="Q1496" s="10"/>
      <c r="R1496" s="10"/>
    </row>
    <row r="1497" spans="13:18" x14ac:dyDescent="0.15">
      <c r="M1497" s="10" t="str">
        <f>IF(D1497="","",IF(OR(NOT(ISNA(VLOOKUP(LEFT(D1497,3),SADC_Prefixes!$A$1:$B$21,2,FALSE))),NOT(ISNA(VLOOKUP(LEFT(D1497,2),SADC_Prefixes!$A$1:$B$21,2,FALSE)))),IF(OR(E1497="30m",E1497="60m"),2,1),0))</f>
        <v/>
      </c>
      <c r="N1497" s="10" t="str">
        <f>IF(D1497="","",IF(AND(COUNTIFS($D$2:D1497,D1497,$E$2:E1497,E1497,$F$2:F1497,F1497)=1,M1497&gt;0),M1497,0))</f>
        <v/>
      </c>
      <c r="O1497" s="10"/>
      <c r="P1497" s="10"/>
      <c r="Q1497" s="10"/>
      <c r="R1497" s="10"/>
    </row>
    <row r="1498" spans="13:18" x14ac:dyDescent="0.15">
      <c r="M1498" s="10" t="str">
        <f>IF(D1498="","",IF(OR(NOT(ISNA(VLOOKUP(LEFT(D1498,3),SADC_Prefixes!$A$1:$B$21,2,FALSE))),NOT(ISNA(VLOOKUP(LEFT(D1498,2),SADC_Prefixes!$A$1:$B$21,2,FALSE)))),IF(OR(E1498="30m",E1498="60m"),2,1),0))</f>
        <v/>
      </c>
      <c r="N1498" s="10" t="str">
        <f>IF(D1498="","",IF(AND(COUNTIFS($D$2:D1498,D1498,$E$2:E1498,E1498,$F$2:F1498,F1498)=1,M1498&gt;0),M1498,0))</f>
        <v/>
      </c>
      <c r="O1498" s="10"/>
      <c r="P1498" s="10"/>
      <c r="Q1498" s="10"/>
      <c r="R1498" s="10"/>
    </row>
    <row r="1499" spans="13:18" x14ac:dyDescent="0.15">
      <c r="M1499" s="10" t="str">
        <f>IF(D1499="","",IF(OR(NOT(ISNA(VLOOKUP(LEFT(D1499,3),SADC_Prefixes!$A$1:$B$21,2,FALSE))),NOT(ISNA(VLOOKUP(LEFT(D1499,2),SADC_Prefixes!$A$1:$B$21,2,FALSE)))),IF(OR(E1499="30m",E1499="60m"),2,1),0))</f>
        <v/>
      </c>
      <c r="N1499" s="10" t="str">
        <f>IF(D1499="","",IF(AND(COUNTIFS($D$2:D1499,D1499,$E$2:E1499,E1499,$F$2:F1499,F1499)=1,M1499&gt;0),M1499,0))</f>
        <v/>
      </c>
      <c r="O1499" s="10"/>
      <c r="P1499" s="10"/>
      <c r="Q1499" s="10"/>
      <c r="R1499" s="10"/>
    </row>
    <row r="1500" spans="13:18" x14ac:dyDescent="0.15">
      <c r="M1500" s="10" t="str">
        <f>IF(D1500="","",IF(OR(NOT(ISNA(VLOOKUP(LEFT(D1500,3),SADC_Prefixes!$A$1:$B$21,2,FALSE))),NOT(ISNA(VLOOKUP(LEFT(D1500,2),SADC_Prefixes!$A$1:$B$21,2,FALSE)))),IF(OR(E1500="30m",E1500="60m"),2,1),0))</f>
        <v/>
      </c>
      <c r="N1500" s="10" t="str">
        <f>IF(D1500="","",IF(AND(COUNTIFS($D$2:D1500,D1500,$E$2:E1500,E1500,$F$2:F1500,F1500)=1,M1500&gt;0),M1500,0))</f>
        <v/>
      </c>
      <c r="O1500" s="10"/>
      <c r="P1500" s="10"/>
      <c r="Q1500" s="10"/>
      <c r="R1500" s="10"/>
    </row>
    <row r="1501" spans="13:18" x14ac:dyDescent="0.15">
      <c r="M1501" s="10" t="str">
        <f>IF(D1501="","",IF(OR(NOT(ISNA(VLOOKUP(LEFT(D1501,3),SADC_Prefixes!$A$1:$B$21,2,FALSE))),NOT(ISNA(VLOOKUP(LEFT(D1501,2),SADC_Prefixes!$A$1:$B$21,2,FALSE)))),IF(OR(E1501="30m",E1501="60m"),2,1),0))</f>
        <v/>
      </c>
      <c r="N1501" s="10" t="str">
        <f>IF(D1501="","",IF(AND(COUNTIFS($D$2:D1501,D1501,$E$2:E1501,E1501,$F$2:F1501,F1501)=1,M1501&gt;0),M1501,0))</f>
        <v/>
      </c>
      <c r="O1501" s="10"/>
      <c r="P1501" s="10"/>
      <c r="Q1501" s="10"/>
      <c r="R1501" s="10"/>
    </row>
    <row r="1502" spans="13:18" x14ac:dyDescent="0.15">
      <c r="M1502" s="10" t="str">
        <f>IF(D1502="","",IF(OR(NOT(ISNA(VLOOKUP(LEFT(D1502,3),SADC_Prefixes!$A$1:$B$21,2,FALSE))),NOT(ISNA(VLOOKUP(LEFT(D1502,2),SADC_Prefixes!$A$1:$B$21,2,FALSE)))),IF(OR(E1502="30m",E1502="60m"),2,1),0))</f>
        <v/>
      </c>
      <c r="N1502" s="10" t="str">
        <f>IF(D1502="","",IF(AND(COUNTIFS($D$2:D1502,D1502,$E$2:E1502,E1502,$F$2:F1502,F1502)=1,M1502&gt;0),M1502,0))</f>
        <v/>
      </c>
      <c r="O1502" s="10"/>
      <c r="P1502" s="10"/>
      <c r="Q1502" s="10"/>
      <c r="R1502" s="10"/>
    </row>
    <row r="1503" spans="13:18" x14ac:dyDescent="0.15">
      <c r="M1503" s="10" t="str">
        <f>IF(D1503="","",IF(OR(NOT(ISNA(VLOOKUP(LEFT(D1503,3),SADC_Prefixes!$A$1:$B$21,2,FALSE))),NOT(ISNA(VLOOKUP(LEFT(D1503,2),SADC_Prefixes!$A$1:$B$21,2,FALSE)))),IF(OR(E1503="30m",E1503="60m"),2,1),0))</f>
        <v/>
      </c>
      <c r="N1503" s="10" t="str">
        <f>IF(D1503="","",IF(AND(COUNTIFS($D$2:D1503,D1503,$E$2:E1503,E1503,$F$2:F1503,F1503)=1,M1503&gt;0),M1503,0))</f>
        <v/>
      </c>
      <c r="O1503" s="10"/>
      <c r="P1503" s="10"/>
      <c r="Q1503" s="10"/>
      <c r="R1503" s="10"/>
    </row>
    <row r="1504" spans="13:18" x14ac:dyDescent="0.15">
      <c r="M1504" s="10" t="str">
        <f>IF(D1504="","",IF(OR(NOT(ISNA(VLOOKUP(LEFT(D1504,3),SADC_Prefixes!$A$1:$B$21,2,FALSE))),NOT(ISNA(VLOOKUP(LEFT(D1504,2),SADC_Prefixes!$A$1:$B$21,2,FALSE)))),IF(OR(E1504="30m",E1504="60m"),2,1),0))</f>
        <v/>
      </c>
      <c r="N1504" s="10" t="str">
        <f>IF(D1504="","",IF(AND(COUNTIFS($D$2:D1504,D1504,$E$2:E1504,E1504,$F$2:F1504,F1504)=1,M1504&gt;0),M1504,0))</f>
        <v/>
      </c>
      <c r="O1504" s="10"/>
      <c r="P1504" s="10"/>
      <c r="Q1504" s="10"/>
      <c r="R1504" s="10"/>
    </row>
    <row r="1505" spans="13:18" x14ac:dyDescent="0.15">
      <c r="M1505" s="10" t="str">
        <f>IF(D1505="","",IF(OR(NOT(ISNA(VLOOKUP(LEFT(D1505,3),SADC_Prefixes!$A$1:$B$21,2,FALSE))),NOT(ISNA(VLOOKUP(LEFT(D1505,2),SADC_Prefixes!$A$1:$B$21,2,FALSE)))),IF(OR(E1505="30m",E1505="60m"),2,1),0))</f>
        <v/>
      </c>
      <c r="N1505" s="10" t="str">
        <f>IF(D1505="","",IF(AND(COUNTIFS($D$2:D1505,D1505,$E$2:E1505,E1505,$F$2:F1505,F1505)=1,M1505&gt;0),M1505,0))</f>
        <v/>
      </c>
      <c r="O1505" s="10"/>
      <c r="P1505" s="10"/>
      <c r="Q1505" s="10"/>
      <c r="R1505" s="10"/>
    </row>
    <row r="1506" spans="13:18" x14ac:dyDescent="0.15">
      <c r="M1506" s="10" t="str">
        <f>IF(D1506="","",IF(OR(NOT(ISNA(VLOOKUP(LEFT(D1506,3),SADC_Prefixes!$A$1:$B$21,2,FALSE))),NOT(ISNA(VLOOKUP(LEFT(D1506,2),SADC_Prefixes!$A$1:$B$21,2,FALSE)))),IF(OR(E1506="30m",E1506="60m"),2,1),0))</f>
        <v/>
      </c>
      <c r="N1506" s="10" t="str">
        <f>IF(D1506="","",IF(AND(COUNTIFS($D$2:D1506,D1506,$E$2:E1506,E1506,$F$2:F1506,F1506)=1,M1506&gt;0),M1506,0))</f>
        <v/>
      </c>
      <c r="O1506" s="10"/>
      <c r="P1506" s="10"/>
      <c r="Q1506" s="10"/>
      <c r="R1506" s="10"/>
    </row>
    <row r="1507" spans="13:18" x14ac:dyDescent="0.15">
      <c r="M1507" s="10" t="str">
        <f>IF(D1507="","",IF(OR(NOT(ISNA(VLOOKUP(LEFT(D1507,3),SADC_Prefixes!$A$1:$B$21,2,FALSE))),NOT(ISNA(VLOOKUP(LEFT(D1507,2),SADC_Prefixes!$A$1:$B$21,2,FALSE)))),IF(OR(E1507="30m",E1507="60m"),2,1),0))</f>
        <v/>
      </c>
      <c r="N1507" s="10" t="str">
        <f>IF(D1507="","",IF(AND(COUNTIFS($D$2:D1507,D1507,$E$2:E1507,E1507,$F$2:F1507,F1507)=1,M1507&gt;0),M1507,0))</f>
        <v/>
      </c>
      <c r="O1507" s="10"/>
      <c r="P1507" s="10"/>
      <c r="Q1507" s="10"/>
      <c r="R1507" s="10"/>
    </row>
    <row r="1508" spans="13:18" x14ac:dyDescent="0.15">
      <c r="M1508" s="10" t="str">
        <f>IF(D1508="","",IF(OR(NOT(ISNA(VLOOKUP(LEFT(D1508,3),SADC_Prefixes!$A$1:$B$21,2,FALSE))),NOT(ISNA(VLOOKUP(LEFT(D1508,2),SADC_Prefixes!$A$1:$B$21,2,FALSE)))),IF(OR(E1508="30m",E1508="60m"),2,1),0))</f>
        <v/>
      </c>
      <c r="N1508" s="10" t="str">
        <f>IF(D1508="","",IF(AND(COUNTIFS($D$2:D1508,D1508,$E$2:E1508,E1508,$F$2:F1508,F1508)=1,M1508&gt;0),M1508,0))</f>
        <v/>
      </c>
      <c r="O1508" s="10"/>
      <c r="P1508" s="10"/>
      <c r="Q1508" s="10"/>
      <c r="R1508" s="10"/>
    </row>
    <row r="1509" spans="13:18" x14ac:dyDescent="0.15">
      <c r="M1509" s="10" t="str">
        <f>IF(D1509="","",IF(OR(NOT(ISNA(VLOOKUP(LEFT(D1509,3),SADC_Prefixes!$A$1:$B$21,2,FALSE))),NOT(ISNA(VLOOKUP(LEFT(D1509,2),SADC_Prefixes!$A$1:$B$21,2,FALSE)))),IF(OR(E1509="30m",E1509="60m"),2,1),0))</f>
        <v/>
      </c>
      <c r="N1509" s="10" t="str">
        <f>IF(D1509="","",IF(AND(COUNTIFS($D$2:D1509,D1509,$E$2:E1509,E1509,$F$2:F1509,F1509)=1,M1509&gt;0),M1509,0))</f>
        <v/>
      </c>
      <c r="O1509" s="10"/>
      <c r="P1509" s="10"/>
      <c r="Q1509" s="10"/>
      <c r="R1509" s="10"/>
    </row>
    <row r="1510" spans="13:18" x14ac:dyDescent="0.15">
      <c r="M1510" s="10" t="str">
        <f>IF(D1510="","",IF(OR(NOT(ISNA(VLOOKUP(LEFT(D1510,3),SADC_Prefixes!$A$1:$B$21,2,FALSE))),NOT(ISNA(VLOOKUP(LEFT(D1510,2),SADC_Prefixes!$A$1:$B$21,2,FALSE)))),IF(OR(E1510="30m",E1510="60m"),2,1),0))</f>
        <v/>
      </c>
      <c r="N1510" s="10" t="str">
        <f>IF(D1510="","",IF(AND(COUNTIFS($D$2:D1510,D1510,$E$2:E1510,E1510,$F$2:F1510,F1510)=1,M1510&gt;0),M1510,0))</f>
        <v/>
      </c>
      <c r="O1510" s="10"/>
      <c r="P1510" s="10"/>
      <c r="Q1510" s="10"/>
      <c r="R1510" s="10"/>
    </row>
    <row r="1511" spans="13:18" x14ac:dyDescent="0.15">
      <c r="M1511" s="10" t="str">
        <f>IF(D1511="","",IF(OR(NOT(ISNA(VLOOKUP(LEFT(D1511,3),SADC_Prefixes!$A$1:$B$21,2,FALSE))),NOT(ISNA(VLOOKUP(LEFT(D1511,2),SADC_Prefixes!$A$1:$B$21,2,FALSE)))),IF(OR(E1511="30m",E1511="60m"),2,1),0))</f>
        <v/>
      </c>
      <c r="N1511" s="10" t="str">
        <f>IF(D1511="","",IF(AND(COUNTIFS($D$2:D1511,D1511,$E$2:E1511,E1511,$F$2:F1511,F1511)=1,M1511&gt;0),M1511,0))</f>
        <v/>
      </c>
      <c r="O1511" s="10"/>
      <c r="P1511" s="10"/>
      <c r="Q1511" s="10"/>
      <c r="R1511" s="10"/>
    </row>
    <row r="1512" spans="13:18" x14ac:dyDescent="0.15">
      <c r="M1512" s="10" t="str">
        <f>IF(D1512="","",IF(OR(NOT(ISNA(VLOOKUP(LEFT(D1512,3),SADC_Prefixes!$A$1:$B$21,2,FALSE))),NOT(ISNA(VLOOKUP(LEFT(D1512,2),SADC_Prefixes!$A$1:$B$21,2,FALSE)))),IF(OR(E1512="30m",E1512="60m"),2,1),0))</f>
        <v/>
      </c>
      <c r="N1512" s="10" t="str">
        <f>IF(D1512="","",IF(AND(COUNTIFS($D$2:D1512,D1512,$E$2:E1512,E1512,$F$2:F1512,F1512)=1,M1512&gt;0),M1512,0))</f>
        <v/>
      </c>
      <c r="O1512" s="10"/>
      <c r="P1512" s="10"/>
      <c r="Q1512" s="10"/>
      <c r="R1512" s="10"/>
    </row>
    <row r="1513" spans="13:18" x14ac:dyDescent="0.15">
      <c r="M1513" s="10" t="str">
        <f>IF(D1513="","",IF(OR(NOT(ISNA(VLOOKUP(LEFT(D1513,3),SADC_Prefixes!$A$1:$B$21,2,FALSE))),NOT(ISNA(VLOOKUP(LEFT(D1513,2),SADC_Prefixes!$A$1:$B$21,2,FALSE)))),IF(OR(E1513="30m",E1513="60m"),2,1),0))</f>
        <v/>
      </c>
      <c r="N1513" s="10" t="str">
        <f>IF(D1513="","",IF(AND(COUNTIFS($D$2:D1513,D1513,$E$2:E1513,E1513,$F$2:F1513,F1513)=1,M1513&gt;0),M1513,0))</f>
        <v/>
      </c>
      <c r="O1513" s="10"/>
      <c r="P1513" s="10"/>
      <c r="Q1513" s="10"/>
      <c r="R1513" s="10"/>
    </row>
    <row r="1514" spans="13:18" x14ac:dyDescent="0.15">
      <c r="M1514" s="10" t="str">
        <f>IF(D1514="","",IF(OR(NOT(ISNA(VLOOKUP(LEFT(D1514,3),SADC_Prefixes!$A$1:$B$21,2,FALSE))),NOT(ISNA(VLOOKUP(LEFT(D1514,2),SADC_Prefixes!$A$1:$B$21,2,FALSE)))),IF(OR(E1514="30m",E1514="60m"),2,1),0))</f>
        <v/>
      </c>
      <c r="N1514" s="10" t="str">
        <f>IF(D1514="","",IF(AND(COUNTIFS($D$2:D1514,D1514,$E$2:E1514,E1514,$F$2:F1514,F1514)=1,M1514&gt;0),M1514,0))</f>
        <v/>
      </c>
      <c r="O1514" s="10"/>
      <c r="P1514" s="10"/>
      <c r="Q1514" s="10"/>
      <c r="R1514" s="10"/>
    </row>
    <row r="1515" spans="13:18" x14ac:dyDescent="0.15">
      <c r="M1515" s="10" t="str">
        <f>IF(D1515="","",IF(OR(NOT(ISNA(VLOOKUP(LEFT(D1515,3),SADC_Prefixes!$A$1:$B$21,2,FALSE))),NOT(ISNA(VLOOKUP(LEFT(D1515,2),SADC_Prefixes!$A$1:$B$21,2,FALSE)))),IF(OR(E1515="30m",E1515="60m"),2,1),0))</f>
        <v/>
      </c>
      <c r="N1515" s="10" t="str">
        <f>IF(D1515="","",IF(AND(COUNTIFS($D$2:D1515,D1515,$E$2:E1515,E1515,$F$2:F1515,F1515)=1,M1515&gt;0),M1515,0))</f>
        <v/>
      </c>
      <c r="O1515" s="10"/>
      <c r="P1515" s="10"/>
      <c r="Q1515" s="10"/>
      <c r="R1515" s="10"/>
    </row>
    <row r="1516" spans="13:18" x14ac:dyDescent="0.15">
      <c r="M1516" s="10" t="str">
        <f>IF(D1516="","",IF(OR(NOT(ISNA(VLOOKUP(LEFT(D1516,3),SADC_Prefixes!$A$1:$B$21,2,FALSE))),NOT(ISNA(VLOOKUP(LEFT(D1516,2),SADC_Prefixes!$A$1:$B$21,2,FALSE)))),IF(OR(E1516="30m",E1516="60m"),2,1),0))</f>
        <v/>
      </c>
      <c r="N1516" s="10" t="str">
        <f>IF(D1516="","",IF(AND(COUNTIFS($D$2:D1516,D1516,$E$2:E1516,E1516,$F$2:F1516,F1516)=1,M1516&gt;0),M1516,0))</f>
        <v/>
      </c>
      <c r="O1516" s="10"/>
      <c r="P1516" s="10"/>
      <c r="Q1516" s="10"/>
      <c r="R1516" s="10"/>
    </row>
    <row r="1517" spans="13:18" x14ac:dyDescent="0.15">
      <c r="M1517" s="10" t="str">
        <f>IF(D1517="","",IF(OR(NOT(ISNA(VLOOKUP(LEFT(D1517,3),SADC_Prefixes!$A$1:$B$21,2,FALSE))),NOT(ISNA(VLOOKUP(LEFT(D1517,2),SADC_Prefixes!$A$1:$B$21,2,FALSE)))),IF(OR(E1517="30m",E1517="60m"),2,1),0))</f>
        <v/>
      </c>
      <c r="N1517" s="10" t="str">
        <f>IF(D1517="","",IF(AND(COUNTIFS($D$2:D1517,D1517,$E$2:E1517,E1517,$F$2:F1517,F1517)=1,M1517&gt;0),M1517,0))</f>
        <v/>
      </c>
      <c r="O1517" s="10"/>
      <c r="P1517" s="10"/>
      <c r="Q1517" s="10"/>
      <c r="R1517" s="10"/>
    </row>
    <row r="1518" spans="13:18" x14ac:dyDescent="0.15">
      <c r="M1518" s="10" t="str">
        <f>IF(D1518="","",IF(OR(NOT(ISNA(VLOOKUP(LEFT(D1518,3),SADC_Prefixes!$A$1:$B$21,2,FALSE))),NOT(ISNA(VLOOKUP(LEFT(D1518,2),SADC_Prefixes!$A$1:$B$21,2,FALSE)))),IF(OR(E1518="30m",E1518="60m"),2,1),0))</f>
        <v/>
      </c>
      <c r="N1518" s="10" t="str">
        <f>IF(D1518="","",IF(AND(COUNTIFS($D$2:D1518,D1518,$E$2:E1518,E1518,$F$2:F1518,F1518)=1,M1518&gt;0),M1518,0))</f>
        <v/>
      </c>
      <c r="O1518" s="10"/>
      <c r="P1518" s="10"/>
      <c r="Q1518" s="10"/>
      <c r="R1518" s="10"/>
    </row>
    <row r="1519" spans="13:18" x14ac:dyDescent="0.15">
      <c r="M1519" s="10" t="str">
        <f>IF(D1519="","",IF(OR(NOT(ISNA(VLOOKUP(LEFT(D1519,3),SADC_Prefixes!$A$1:$B$21,2,FALSE))),NOT(ISNA(VLOOKUP(LEFT(D1519,2),SADC_Prefixes!$A$1:$B$21,2,FALSE)))),IF(OR(E1519="30m",E1519="60m"),2,1),0))</f>
        <v/>
      </c>
      <c r="N1519" s="10" t="str">
        <f>IF(D1519="","",IF(AND(COUNTIFS($D$2:D1519,D1519,$E$2:E1519,E1519,$F$2:F1519,F1519)=1,M1519&gt;0),M1519,0))</f>
        <v/>
      </c>
      <c r="O1519" s="10"/>
      <c r="P1519" s="10"/>
      <c r="Q1519" s="10"/>
      <c r="R1519" s="10"/>
    </row>
    <row r="1520" spans="13:18" x14ac:dyDescent="0.15">
      <c r="M1520" s="10" t="str">
        <f>IF(D1520="","",IF(OR(NOT(ISNA(VLOOKUP(LEFT(D1520,3),SADC_Prefixes!$A$1:$B$21,2,FALSE))),NOT(ISNA(VLOOKUP(LEFT(D1520,2),SADC_Prefixes!$A$1:$B$21,2,FALSE)))),IF(OR(E1520="30m",E1520="60m"),2,1),0))</f>
        <v/>
      </c>
      <c r="N1520" s="10" t="str">
        <f>IF(D1520="","",IF(AND(COUNTIFS($D$2:D1520,D1520,$E$2:E1520,E1520,$F$2:F1520,F1520)=1,M1520&gt;0),M1520,0))</f>
        <v/>
      </c>
      <c r="O1520" s="10"/>
      <c r="P1520" s="10"/>
      <c r="Q1520" s="10"/>
      <c r="R1520" s="10"/>
    </row>
    <row r="1521" spans="13:18" x14ac:dyDescent="0.15">
      <c r="M1521" s="10" t="str">
        <f>IF(D1521="","",IF(OR(NOT(ISNA(VLOOKUP(LEFT(D1521,3),SADC_Prefixes!$A$1:$B$21,2,FALSE))),NOT(ISNA(VLOOKUP(LEFT(D1521,2),SADC_Prefixes!$A$1:$B$21,2,FALSE)))),IF(OR(E1521="30m",E1521="60m"),2,1),0))</f>
        <v/>
      </c>
      <c r="N1521" s="10" t="str">
        <f>IF(D1521="","",IF(AND(COUNTIFS($D$2:D1521,D1521,$E$2:E1521,E1521,$F$2:F1521,F1521)=1,M1521&gt;0),M1521,0))</f>
        <v/>
      </c>
      <c r="O1521" s="10"/>
      <c r="P1521" s="10"/>
      <c r="Q1521" s="10"/>
      <c r="R1521" s="10"/>
    </row>
    <row r="1522" spans="13:18" x14ac:dyDescent="0.15">
      <c r="M1522" s="10" t="str">
        <f>IF(D1522="","",IF(OR(NOT(ISNA(VLOOKUP(LEFT(D1522,3),SADC_Prefixes!$A$1:$B$21,2,FALSE))),NOT(ISNA(VLOOKUP(LEFT(D1522,2),SADC_Prefixes!$A$1:$B$21,2,FALSE)))),IF(OR(E1522="30m",E1522="60m"),2,1),0))</f>
        <v/>
      </c>
      <c r="N1522" s="10" t="str">
        <f>IF(D1522="","",IF(AND(COUNTIFS($D$2:D1522,D1522,$E$2:E1522,E1522,$F$2:F1522,F1522)=1,M1522&gt;0),M1522,0))</f>
        <v/>
      </c>
      <c r="O1522" s="10"/>
      <c r="P1522" s="10"/>
      <c r="Q1522" s="10"/>
      <c r="R1522" s="10"/>
    </row>
    <row r="1523" spans="13:18" x14ac:dyDescent="0.15">
      <c r="M1523" s="10" t="str">
        <f>IF(D1523="","",IF(OR(NOT(ISNA(VLOOKUP(LEFT(D1523,3),SADC_Prefixes!$A$1:$B$21,2,FALSE))),NOT(ISNA(VLOOKUP(LEFT(D1523,2),SADC_Prefixes!$A$1:$B$21,2,FALSE)))),IF(OR(E1523="30m",E1523="60m"),2,1),0))</f>
        <v/>
      </c>
      <c r="N1523" s="10" t="str">
        <f>IF(D1523="","",IF(AND(COUNTIFS($D$2:D1523,D1523,$E$2:E1523,E1523,$F$2:F1523,F1523)=1,M1523&gt;0),M1523,0))</f>
        <v/>
      </c>
      <c r="O1523" s="10"/>
      <c r="P1523" s="10"/>
      <c r="Q1523" s="10"/>
      <c r="R1523" s="10"/>
    </row>
    <row r="1524" spans="13:18" x14ac:dyDescent="0.15">
      <c r="M1524" s="10" t="str">
        <f>IF(D1524="","",IF(OR(NOT(ISNA(VLOOKUP(LEFT(D1524,3),SADC_Prefixes!$A$1:$B$21,2,FALSE))),NOT(ISNA(VLOOKUP(LEFT(D1524,2),SADC_Prefixes!$A$1:$B$21,2,FALSE)))),IF(OR(E1524="30m",E1524="60m"),2,1),0))</f>
        <v/>
      </c>
      <c r="N1524" s="10" t="str">
        <f>IF(D1524="","",IF(AND(COUNTIFS($D$2:D1524,D1524,$E$2:E1524,E1524,$F$2:F1524,F1524)=1,M1524&gt;0),M1524,0))</f>
        <v/>
      </c>
      <c r="O1524" s="10"/>
      <c r="P1524" s="10"/>
      <c r="Q1524" s="10"/>
      <c r="R1524" s="10"/>
    </row>
    <row r="1525" spans="13:18" x14ac:dyDescent="0.15">
      <c r="M1525" s="10" t="str">
        <f>IF(D1525="","",IF(OR(NOT(ISNA(VLOOKUP(LEFT(D1525,3),SADC_Prefixes!$A$1:$B$21,2,FALSE))),NOT(ISNA(VLOOKUP(LEFT(D1525,2),SADC_Prefixes!$A$1:$B$21,2,FALSE)))),IF(OR(E1525="30m",E1525="60m"),2,1),0))</f>
        <v/>
      </c>
      <c r="N1525" s="10" t="str">
        <f>IF(D1525="","",IF(AND(COUNTIFS($D$2:D1525,D1525,$E$2:E1525,E1525,$F$2:F1525,F1525)=1,M1525&gt;0),M1525,0))</f>
        <v/>
      </c>
      <c r="O1525" s="10"/>
      <c r="P1525" s="10"/>
      <c r="Q1525" s="10"/>
      <c r="R1525" s="10"/>
    </row>
    <row r="1526" spans="13:18" x14ac:dyDescent="0.15">
      <c r="M1526" s="10" t="str">
        <f>IF(D1526="","",IF(OR(NOT(ISNA(VLOOKUP(LEFT(D1526,3),SADC_Prefixes!$A$1:$B$21,2,FALSE))),NOT(ISNA(VLOOKUP(LEFT(D1526,2),SADC_Prefixes!$A$1:$B$21,2,FALSE)))),IF(OR(E1526="30m",E1526="60m"),2,1),0))</f>
        <v/>
      </c>
      <c r="N1526" s="10" t="str">
        <f>IF(D1526="","",IF(AND(COUNTIFS($D$2:D1526,D1526,$E$2:E1526,E1526,$F$2:F1526,F1526)=1,M1526&gt;0),M1526,0))</f>
        <v/>
      </c>
      <c r="O1526" s="10"/>
      <c r="P1526" s="10"/>
      <c r="Q1526" s="10"/>
      <c r="R1526" s="10"/>
    </row>
    <row r="1527" spans="13:18" x14ac:dyDescent="0.15">
      <c r="M1527" s="10" t="str">
        <f>IF(D1527="","",IF(OR(NOT(ISNA(VLOOKUP(LEFT(D1527,3),SADC_Prefixes!$A$1:$B$21,2,FALSE))),NOT(ISNA(VLOOKUP(LEFT(D1527,2),SADC_Prefixes!$A$1:$B$21,2,FALSE)))),IF(OR(E1527="30m",E1527="60m"),2,1),0))</f>
        <v/>
      </c>
      <c r="N1527" s="10" t="str">
        <f>IF(D1527="","",IF(AND(COUNTIFS($D$2:D1527,D1527,$E$2:E1527,E1527,$F$2:F1527,F1527)=1,M1527&gt;0),M1527,0))</f>
        <v/>
      </c>
      <c r="O1527" s="10"/>
      <c r="P1527" s="10"/>
      <c r="Q1527" s="10"/>
      <c r="R1527" s="10"/>
    </row>
    <row r="1528" spans="13:18" x14ac:dyDescent="0.15">
      <c r="M1528" s="10" t="str">
        <f>IF(D1528="","",IF(OR(NOT(ISNA(VLOOKUP(LEFT(D1528,3),SADC_Prefixes!$A$1:$B$21,2,FALSE))),NOT(ISNA(VLOOKUP(LEFT(D1528,2),SADC_Prefixes!$A$1:$B$21,2,FALSE)))),IF(OR(E1528="30m",E1528="60m"),2,1),0))</f>
        <v/>
      </c>
      <c r="N1528" s="10" t="str">
        <f>IF(D1528="","",IF(AND(COUNTIFS($D$2:D1528,D1528,$E$2:E1528,E1528,$F$2:F1528,F1528)=1,M1528&gt;0),M1528,0))</f>
        <v/>
      </c>
      <c r="O1528" s="10"/>
      <c r="P1528" s="10"/>
      <c r="Q1528" s="10"/>
      <c r="R1528" s="10"/>
    </row>
    <row r="1529" spans="13:18" x14ac:dyDescent="0.15">
      <c r="M1529" s="10" t="str">
        <f>IF(D1529="","",IF(OR(NOT(ISNA(VLOOKUP(LEFT(D1529,3),SADC_Prefixes!$A$1:$B$21,2,FALSE))),NOT(ISNA(VLOOKUP(LEFT(D1529,2),SADC_Prefixes!$A$1:$B$21,2,FALSE)))),IF(OR(E1529="30m",E1529="60m"),2,1),0))</f>
        <v/>
      </c>
      <c r="N1529" s="10" t="str">
        <f>IF(D1529="","",IF(AND(COUNTIFS($D$2:D1529,D1529,$E$2:E1529,E1529,$F$2:F1529,F1529)=1,M1529&gt;0),M1529,0))</f>
        <v/>
      </c>
      <c r="O1529" s="10"/>
      <c r="P1529" s="10"/>
      <c r="Q1529" s="10"/>
      <c r="R1529" s="10"/>
    </row>
    <row r="1530" spans="13:18" x14ac:dyDescent="0.15">
      <c r="M1530" s="10" t="str">
        <f>IF(D1530="","",IF(OR(NOT(ISNA(VLOOKUP(LEFT(D1530,3),SADC_Prefixes!$A$1:$B$21,2,FALSE))),NOT(ISNA(VLOOKUP(LEFT(D1530,2),SADC_Prefixes!$A$1:$B$21,2,FALSE)))),IF(OR(E1530="30m",E1530="60m"),2,1),0))</f>
        <v/>
      </c>
      <c r="N1530" s="10" t="str">
        <f>IF(D1530="","",IF(AND(COUNTIFS($D$2:D1530,D1530,$E$2:E1530,E1530,$F$2:F1530,F1530)=1,M1530&gt;0),M1530,0))</f>
        <v/>
      </c>
      <c r="O1530" s="10"/>
      <c r="P1530" s="10"/>
      <c r="Q1530" s="10"/>
      <c r="R1530" s="10"/>
    </row>
    <row r="1531" spans="13:18" x14ac:dyDescent="0.15">
      <c r="M1531" s="10" t="str">
        <f>IF(D1531="","",IF(OR(NOT(ISNA(VLOOKUP(LEFT(D1531,3),SADC_Prefixes!$A$1:$B$21,2,FALSE))),NOT(ISNA(VLOOKUP(LEFT(D1531,2),SADC_Prefixes!$A$1:$B$21,2,FALSE)))),IF(OR(E1531="30m",E1531="60m"),2,1),0))</f>
        <v/>
      </c>
      <c r="N1531" s="10" t="str">
        <f>IF(D1531="","",IF(AND(COUNTIFS($D$2:D1531,D1531,$E$2:E1531,E1531,$F$2:F1531,F1531)=1,M1531&gt;0),M1531,0))</f>
        <v/>
      </c>
      <c r="O1531" s="10"/>
      <c r="P1531" s="10"/>
      <c r="Q1531" s="10"/>
      <c r="R1531" s="10"/>
    </row>
    <row r="1532" spans="13:18" x14ac:dyDescent="0.15">
      <c r="M1532" s="10" t="str">
        <f>IF(D1532="","",IF(OR(NOT(ISNA(VLOOKUP(LEFT(D1532,3),SADC_Prefixes!$A$1:$B$21,2,FALSE))),NOT(ISNA(VLOOKUP(LEFT(D1532,2),SADC_Prefixes!$A$1:$B$21,2,FALSE)))),IF(OR(E1532="30m",E1532="60m"),2,1),0))</f>
        <v/>
      </c>
      <c r="N1532" s="10" t="str">
        <f>IF(D1532="","",IF(AND(COUNTIFS($D$2:D1532,D1532,$E$2:E1532,E1532,$F$2:F1532,F1532)=1,M1532&gt;0),M1532,0))</f>
        <v/>
      </c>
      <c r="O1532" s="10"/>
      <c r="P1532" s="10"/>
      <c r="Q1532" s="10"/>
      <c r="R1532" s="10"/>
    </row>
    <row r="1533" spans="13:18" x14ac:dyDescent="0.15">
      <c r="M1533" s="10" t="str">
        <f>IF(D1533="","",IF(OR(NOT(ISNA(VLOOKUP(LEFT(D1533,3),SADC_Prefixes!$A$1:$B$21,2,FALSE))),NOT(ISNA(VLOOKUP(LEFT(D1533,2),SADC_Prefixes!$A$1:$B$21,2,FALSE)))),IF(OR(E1533="30m",E1533="60m"),2,1),0))</f>
        <v/>
      </c>
      <c r="N1533" s="10" t="str">
        <f>IF(D1533="","",IF(AND(COUNTIFS($D$2:D1533,D1533,$E$2:E1533,E1533,$F$2:F1533,F1533)=1,M1533&gt;0),M1533,0))</f>
        <v/>
      </c>
      <c r="O1533" s="10"/>
      <c r="P1533" s="10"/>
      <c r="Q1533" s="10"/>
      <c r="R1533" s="10"/>
    </row>
    <row r="1534" spans="13:18" x14ac:dyDescent="0.15">
      <c r="M1534" s="10" t="str">
        <f>IF(D1534="","",IF(OR(NOT(ISNA(VLOOKUP(LEFT(D1534,3),SADC_Prefixes!$A$1:$B$21,2,FALSE))),NOT(ISNA(VLOOKUP(LEFT(D1534,2),SADC_Prefixes!$A$1:$B$21,2,FALSE)))),IF(OR(E1534="30m",E1534="60m"),2,1),0))</f>
        <v/>
      </c>
      <c r="N1534" s="10" t="str">
        <f>IF(D1534="","",IF(AND(COUNTIFS($D$2:D1534,D1534,$E$2:E1534,E1534,$F$2:F1534,F1534)=1,M1534&gt;0),M1534,0))</f>
        <v/>
      </c>
      <c r="O1534" s="10"/>
      <c r="P1534" s="10"/>
      <c r="Q1534" s="10"/>
      <c r="R1534" s="10"/>
    </row>
    <row r="1535" spans="13:18" x14ac:dyDescent="0.15">
      <c r="M1535" s="10" t="str">
        <f>IF(D1535="","",IF(OR(NOT(ISNA(VLOOKUP(LEFT(D1535,3),SADC_Prefixes!$A$1:$B$21,2,FALSE))),NOT(ISNA(VLOOKUP(LEFT(D1535,2),SADC_Prefixes!$A$1:$B$21,2,FALSE)))),IF(OR(E1535="30m",E1535="60m"),2,1),0))</f>
        <v/>
      </c>
      <c r="N1535" s="10" t="str">
        <f>IF(D1535="","",IF(AND(COUNTIFS($D$2:D1535,D1535,$E$2:E1535,E1535,$F$2:F1535,F1535)=1,M1535&gt;0),M1535,0))</f>
        <v/>
      </c>
      <c r="O1535" s="10"/>
      <c r="P1535" s="10"/>
      <c r="Q1535" s="10"/>
      <c r="R1535" s="10"/>
    </row>
    <row r="1536" spans="13:18" x14ac:dyDescent="0.15">
      <c r="M1536" s="10" t="str">
        <f>IF(D1536="","",IF(OR(NOT(ISNA(VLOOKUP(LEFT(D1536,3),SADC_Prefixes!$A$1:$B$21,2,FALSE))),NOT(ISNA(VLOOKUP(LEFT(D1536,2),SADC_Prefixes!$A$1:$B$21,2,FALSE)))),IF(OR(E1536="30m",E1536="60m"),2,1),0))</f>
        <v/>
      </c>
      <c r="N1536" s="10" t="str">
        <f>IF(D1536="","",IF(AND(COUNTIFS($D$2:D1536,D1536,$E$2:E1536,E1536,$F$2:F1536,F1536)=1,M1536&gt;0),M1536,0))</f>
        <v/>
      </c>
      <c r="O1536" s="10"/>
      <c r="P1536" s="10"/>
      <c r="Q1536" s="10"/>
      <c r="R1536" s="10"/>
    </row>
    <row r="1537" spans="13:18" x14ac:dyDescent="0.15">
      <c r="M1537" s="10" t="str">
        <f>IF(D1537="","",IF(OR(NOT(ISNA(VLOOKUP(LEFT(D1537,3),SADC_Prefixes!$A$1:$B$21,2,FALSE))),NOT(ISNA(VLOOKUP(LEFT(D1537,2),SADC_Prefixes!$A$1:$B$21,2,FALSE)))),IF(OR(E1537="30m",E1537="60m"),2,1),0))</f>
        <v/>
      </c>
      <c r="N1537" s="10" t="str">
        <f>IF(D1537="","",IF(AND(COUNTIFS($D$2:D1537,D1537,$E$2:E1537,E1537,$F$2:F1537,F1537)=1,M1537&gt;0),M1537,0))</f>
        <v/>
      </c>
      <c r="O1537" s="10"/>
      <c r="P1537" s="10"/>
      <c r="Q1537" s="10"/>
      <c r="R1537" s="10"/>
    </row>
    <row r="1538" spans="13:18" x14ac:dyDescent="0.15">
      <c r="M1538" s="10" t="str">
        <f>IF(D1538="","",IF(OR(NOT(ISNA(VLOOKUP(LEFT(D1538,3),SADC_Prefixes!$A$1:$B$21,2,FALSE))),NOT(ISNA(VLOOKUP(LEFT(D1538,2),SADC_Prefixes!$A$1:$B$21,2,FALSE)))),IF(OR(E1538="30m",E1538="60m"),2,1),0))</f>
        <v/>
      </c>
      <c r="N1538" s="10" t="str">
        <f>IF(D1538="","",IF(AND(COUNTIFS($D$2:D1538,D1538,$E$2:E1538,E1538,$F$2:F1538,F1538)=1,M1538&gt;0),M1538,0))</f>
        <v/>
      </c>
      <c r="O1538" s="10"/>
      <c r="P1538" s="10"/>
      <c r="Q1538" s="10"/>
      <c r="R1538" s="10"/>
    </row>
    <row r="1539" spans="13:18" x14ac:dyDescent="0.15">
      <c r="M1539" s="10" t="str">
        <f>IF(D1539="","",IF(OR(NOT(ISNA(VLOOKUP(LEFT(D1539,3),SADC_Prefixes!$A$1:$B$21,2,FALSE))),NOT(ISNA(VLOOKUP(LEFT(D1539,2),SADC_Prefixes!$A$1:$B$21,2,FALSE)))),IF(OR(E1539="30m",E1539="60m"),2,1),0))</f>
        <v/>
      </c>
      <c r="N1539" s="10" t="str">
        <f>IF(D1539="","",IF(AND(COUNTIFS($D$2:D1539,D1539,$E$2:E1539,E1539,$F$2:F1539,F1539)=1,M1539&gt;0),M1539,0))</f>
        <v/>
      </c>
      <c r="O1539" s="10"/>
      <c r="P1539" s="10"/>
      <c r="Q1539" s="10"/>
      <c r="R1539" s="10"/>
    </row>
    <row r="1540" spans="13:18" x14ac:dyDescent="0.15">
      <c r="M1540" s="10" t="str">
        <f>IF(D1540="","",IF(OR(NOT(ISNA(VLOOKUP(LEFT(D1540,3),SADC_Prefixes!$A$1:$B$21,2,FALSE))),NOT(ISNA(VLOOKUP(LEFT(D1540,2),SADC_Prefixes!$A$1:$B$21,2,FALSE)))),IF(OR(E1540="30m",E1540="60m"),2,1),0))</f>
        <v/>
      </c>
      <c r="N1540" s="10" t="str">
        <f>IF(D1540="","",IF(AND(COUNTIFS($D$2:D1540,D1540,$E$2:E1540,E1540,$F$2:F1540,F1540)=1,M1540&gt;0),M1540,0))</f>
        <v/>
      </c>
      <c r="O1540" s="10"/>
      <c r="P1540" s="10"/>
      <c r="Q1540" s="10"/>
      <c r="R1540" s="10"/>
    </row>
    <row r="1541" spans="13:18" x14ac:dyDescent="0.15">
      <c r="M1541" s="10" t="str">
        <f>IF(D1541="","",IF(OR(NOT(ISNA(VLOOKUP(LEFT(D1541,3),SADC_Prefixes!$A$1:$B$21,2,FALSE))),NOT(ISNA(VLOOKUP(LEFT(D1541,2),SADC_Prefixes!$A$1:$B$21,2,FALSE)))),IF(OR(E1541="30m",E1541="60m"),2,1),0))</f>
        <v/>
      </c>
      <c r="N1541" s="10" t="str">
        <f>IF(D1541="","",IF(AND(COUNTIFS($D$2:D1541,D1541,$E$2:E1541,E1541,$F$2:F1541,F1541)=1,M1541&gt;0),M1541,0))</f>
        <v/>
      </c>
      <c r="O1541" s="10"/>
      <c r="P1541" s="10"/>
      <c r="Q1541" s="10"/>
      <c r="R1541" s="10"/>
    </row>
    <row r="1542" spans="13:18" x14ac:dyDescent="0.15">
      <c r="M1542" s="10" t="str">
        <f>IF(D1542="","",IF(OR(NOT(ISNA(VLOOKUP(LEFT(D1542,3),SADC_Prefixes!$A$1:$B$21,2,FALSE))),NOT(ISNA(VLOOKUP(LEFT(D1542,2),SADC_Prefixes!$A$1:$B$21,2,FALSE)))),IF(OR(E1542="30m",E1542="60m"),2,1),0))</f>
        <v/>
      </c>
      <c r="N1542" s="10" t="str">
        <f>IF(D1542="","",IF(AND(COUNTIFS($D$2:D1542,D1542,$E$2:E1542,E1542,$F$2:F1542,F1542)=1,M1542&gt;0),M1542,0))</f>
        <v/>
      </c>
      <c r="O1542" s="10"/>
      <c r="P1542" s="10"/>
      <c r="Q1542" s="10"/>
      <c r="R1542" s="10"/>
    </row>
    <row r="1543" spans="13:18" x14ac:dyDescent="0.15">
      <c r="M1543" s="10" t="str">
        <f>IF(D1543="","",IF(OR(NOT(ISNA(VLOOKUP(LEFT(D1543,3),SADC_Prefixes!$A$1:$B$21,2,FALSE))),NOT(ISNA(VLOOKUP(LEFT(D1543,2),SADC_Prefixes!$A$1:$B$21,2,FALSE)))),IF(OR(E1543="30m",E1543="60m"),2,1),0))</f>
        <v/>
      </c>
      <c r="N1543" s="10" t="str">
        <f>IF(D1543="","",IF(AND(COUNTIFS($D$2:D1543,D1543,$E$2:E1543,E1543,$F$2:F1543,F1543)=1,M1543&gt;0),M1543,0))</f>
        <v/>
      </c>
      <c r="O1543" s="10"/>
      <c r="P1543" s="10"/>
      <c r="Q1543" s="10"/>
      <c r="R1543" s="10"/>
    </row>
    <row r="1544" spans="13:18" x14ac:dyDescent="0.15">
      <c r="M1544" s="10" t="str">
        <f>IF(D1544="","",IF(OR(NOT(ISNA(VLOOKUP(LEFT(D1544,3),SADC_Prefixes!$A$1:$B$21,2,FALSE))),NOT(ISNA(VLOOKUP(LEFT(D1544,2),SADC_Prefixes!$A$1:$B$21,2,FALSE)))),IF(OR(E1544="30m",E1544="60m"),2,1),0))</f>
        <v/>
      </c>
      <c r="N1544" s="10" t="str">
        <f>IF(D1544="","",IF(AND(COUNTIFS($D$2:D1544,D1544,$E$2:E1544,E1544,$F$2:F1544,F1544)=1,M1544&gt;0),M1544,0))</f>
        <v/>
      </c>
      <c r="O1544" s="10"/>
      <c r="P1544" s="10"/>
      <c r="Q1544" s="10"/>
      <c r="R1544" s="10"/>
    </row>
    <row r="1545" spans="13:18" x14ac:dyDescent="0.15">
      <c r="M1545" s="10" t="str">
        <f>IF(D1545="","",IF(OR(NOT(ISNA(VLOOKUP(LEFT(D1545,3),SADC_Prefixes!$A$1:$B$21,2,FALSE))),NOT(ISNA(VLOOKUP(LEFT(D1545,2),SADC_Prefixes!$A$1:$B$21,2,FALSE)))),IF(OR(E1545="30m",E1545="60m"),2,1),0))</f>
        <v/>
      </c>
      <c r="N1545" s="10" t="str">
        <f>IF(D1545="","",IF(AND(COUNTIFS($D$2:D1545,D1545,$E$2:E1545,E1545,$F$2:F1545,F1545)=1,M1545&gt;0),M1545,0))</f>
        <v/>
      </c>
      <c r="O1545" s="10"/>
      <c r="P1545" s="10"/>
      <c r="Q1545" s="10"/>
      <c r="R1545" s="10"/>
    </row>
    <row r="1546" spans="13:18" x14ac:dyDescent="0.15">
      <c r="M1546" s="10" t="str">
        <f>IF(D1546="","",IF(OR(NOT(ISNA(VLOOKUP(LEFT(D1546,3),SADC_Prefixes!$A$1:$B$21,2,FALSE))),NOT(ISNA(VLOOKUP(LEFT(D1546,2),SADC_Prefixes!$A$1:$B$21,2,FALSE)))),IF(OR(E1546="30m",E1546="60m"),2,1),0))</f>
        <v/>
      </c>
      <c r="N1546" s="10" t="str">
        <f>IF(D1546="","",IF(AND(COUNTIFS($D$2:D1546,D1546,$E$2:E1546,E1546,$F$2:F1546,F1546)=1,M1546&gt;0),M1546,0))</f>
        <v/>
      </c>
      <c r="O1546" s="10"/>
      <c r="P1546" s="10"/>
      <c r="Q1546" s="10"/>
      <c r="R1546" s="10"/>
    </row>
    <row r="1547" spans="13:18" x14ac:dyDescent="0.15">
      <c r="M1547" s="10" t="str">
        <f>IF(D1547="","",IF(OR(NOT(ISNA(VLOOKUP(LEFT(D1547,3),SADC_Prefixes!$A$1:$B$21,2,FALSE))),NOT(ISNA(VLOOKUP(LEFT(D1547,2),SADC_Prefixes!$A$1:$B$21,2,FALSE)))),IF(OR(E1547="30m",E1547="60m"),2,1),0))</f>
        <v/>
      </c>
      <c r="N1547" s="10" t="str">
        <f>IF(D1547="","",IF(AND(COUNTIFS($D$2:D1547,D1547,$E$2:E1547,E1547,$F$2:F1547,F1547)=1,M1547&gt;0),M1547,0))</f>
        <v/>
      </c>
      <c r="O1547" s="10"/>
      <c r="P1547" s="10"/>
      <c r="Q1547" s="10"/>
      <c r="R1547" s="10"/>
    </row>
    <row r="1548" spans="13:18" x14ac:dyDescent="0.15">
      <c r="M1548" s="10" t="str">
        <f>IF(D1548="","",IF(OR(NOT(ISNA(VLOOKUP(LEFT(D1548,3),SADC_Prefixes!$A$1:$B$21,2,FALSE))),NOT(ISNA(VLOOKUP(LEFT(D1548,2),SADC_Prefixes!$A$1:$B$21,2,FALSE)))),IF(OR(E1548="30m",E1548="60m"),2,1),0))</f>
        <v/>
      </c>
      <c r="N1548" s="10" t="str">
        <f>IF(D1548="","",IF(AND(COUNTIFS($D$2:D1548,D1548,$E$2:E1548,E1548,$F$2:F1548,F1548)=1,M1548&gt;0),M1548,0))</f>
        <v/>
      </c>
      <c r="O1548" s="10"/>
      <c r="P1548" s="10"/>
      <c r="Q1548" s="10"/>
      <c r="R1548" s="10"/>
    </row>
    <row r="1549" spans="13:18" x14ac:dyDescent="0.15">
      <c r="M1549" s="10" t="str">
        <f>IF(D1549="","",IF(OR(NOT(ISNA(VLOOKUP(LEFT(D1549,3),SADC_Prefixes!$A$1:$B$21,2,FALSE))),NOT(ISNA(VLOOKUP(LEFT(D1549,2),SADC_Prefixes!$A$1:$B$21,2,FALSE)))),IF(OR(E1549="30m",E1549="60m"),2,1),0))</f>
        <v/>
      </c>
      <c r="N1549" s="10" t="str">
        <f>IF(D1549="","",IF(AND(COUNTIFS($D$2:D1549,D1549,$E$2:E1549,E1549,$F$2:F1549,F1549)=1,M1549&gt;0),M1549,0))</f>
        <v/>
      </c>
      <c r="O1549" s="10"/>
      <c r="P1549" s="10"/>
      <c r="Q1549" s="10"/>
      <c r="R1549" s="10"/>
    </row>
    <row r="1550" spans="13:18" x14ac:dyDescent="0.15">
      <c r="M1550" s="10" t="str">
        <f>IF(D1550="","",IF(OR(NOT(ISNA(VLOOKUP(LEFT(D1550,3),SADC_Prefixes!$A$1:$B$21,2,FALSE))),NOT(ISNA(VLOOKUP(LEFT(D1550,2),SADC_Prefixes!$A$1:$B$21,2,FALSE)))),IF(OR(E1550="30m",E1550="60m"),2,1),0))</f>
        <v/>
      </c>
      <c r="N1550" s="10" t="str">
        <f>IF(D1550="","",IF(AND(COUNTIFS($D$2:D1550,D1550,$E$2:E1550,E1550,$F$2:F1550,F1550)=1,M1550&gt;0),M1550,0))</f>
        <v/>
      </c>
      <c r="O1550" s="10"/>
      <c r="P1550" s="10"/>
      <c r="Q1550" s="10"/>
      <c r="R1550" s="10"/>
    </row>
    <row r="1551" spans="13:18" x14ac:dyDescent="0.15">
      <c r="M1551" s="10" t="str">
        <f>IF(D1551="","",IF(OR(NOT(ISNA(VLOOKUP(LEFT(D1551,3),SADC_Prefixes!$A$1:$B$21,2,FALSE))),NOT(ISNA(VLOOKUP(LEFT(D1551,2),SADC_Prefixes!$A$1:$B$21,2,FALSE)))),IF(OR(E1551="30m",E1551="60m"),2,1),0))</f>
        <v/>
      </c>
      <c r="N1551" s="10" t="str">
        <f>IF(D1551="","",IF(AND(COUNTIFS($D$2:D1551,D1551,$E$2:E1551,E1551,$F$2:F1551,F1551)=1,M1551&gt;0),M1551,0))</f>
        <v/>
      </c>
      <c r="O1551" s="10"/>
      <c r="P1551" s="10"/>
      <c r="Q1551" s="10"/>
      <c r="R1551" s="10"/>
    </row>
    <row r="1552" spans="13:18" x14ac:dyDescent="0.15">
      <c r="M1552" s="10" t="str">
        <f>IF(D1552="","",IF(OR(NOT(ISNA(VLOOKUP(LEFT(D1552,3),SADC_Prefixes!$A$1:$B$21,2,FALSE))),NOT(ISNA(VLOOKUP(LEFT(D1552,2),SADC_Prefixes!$A$1:$B$21,2,FALSE)))),IF(OR(E1552="30m",E1552="60m"),2,1),0))</f>
        <v/>
      </c>
      <c r="N1552" s="10" t="str">
        <f>IF(D1552="","",IF(AND(COUNTIFS($D$2:D1552,D1552,$E$2:E1552,E1552,$F$2:F1552,F1552)=1,M1552&gt;0),M1552,0))</f>
        <v/>
      </c>
      <c r="O1552" s="10"/>
      <c r="P1552" s="10"/>
      <c r="Q1552" s="10"/>
      <c r="R1552" s="10"/>
    </row>
    <row r="1553" spans="13:18" x14ac:dyDescent="0.15">
      <c r="M1553" s="10" t="str">
        <f>IF(D1553="","",IF(OR(NOT(ISNA(VLOOKUP(LEFT(D1553,3),SADC_Prefixes!$A$1:$B$21,2,FALSE))),NOT(ISNA(VLOOKUP(LEFT(D1553,2),SADC_Prefixes!$A$1:$B$21,2,FALSE)))),IF(OR(E1553="30m",E1553="60m"),2,1),0))</f>
        <v/>
      </c>
      <c r="N1553" s="10" t="str">
        <f>IF(D1553="","",IF(AND(COUNTIFS($D$2:D1553,D1553,$E$2:E1553,E1553,$F$2:F1553,F1553)=1,M1553&gt;0),M1553,0))</f>
        <v/>
      </c>
      <c r="O1553" s="10"/>
      <c r="P1553" s="10"/>
      <c r="Q1553" s="10"/>
      <c r="R1553" s="10"/>
    </row>
    <row r="1554" spans="13:18" x14ac:dyDescent="0.15">
      <c r="M1554" s="10" t="str">
        <f>IF(D1554="","",IF(OR(NOT(ISNA(VLOOKUP(LEFT(D1554,3),SADC_Prefixes!$A$1:$B$21,2,FALSE))),NOT(ISNA(VLOOKUP(LEFT(D1554,2),SADC_Prefixes!$A$1:$B$21,2,FALSE)))),IF(OR(E1554="30m",E1554="60m"),2,1),0))</f>
        <v/>
      </c>
      <c r="N1554" s="10" t="str">
        <f>IF(D1554="","",IF(AND(COUNTIFS($D$2:D1554,D1554,$E$2:E1554,E1554,$F$2:F1554,F1554)=1,M1554&gt;0),M1554,0))</f>
        <v/>
      </c>
      <c r="O1554" s="10"/>
      <c r="P1554" s="10"/>
      <c r="Q1554" s="10"/>
      <c r="R1554" s="10"/>
    </row>
    <row r="1555" spans="13:18" x14ac:dyDescent="0.15">
      <c r="M1555" s="10" t="str">
        <f>IF(D1555="","",IF(OR(NOT(ISNA(VLOOKUP(LEFT(D1555,3),SADC_Prefixes!$A$1:$B$21,2,FALSE))),NOT(ISNA(VLOOKUP(LEFT(D1555,2),SADC_Prefixes!$A$1:$B$21,2,FALSE)))),IF(OR(E1555="30m",E1555="60m"),2,1),0))</f>
        <v/>
      </c>
      <c r="N1555" s="10" t="str">
        <f>IF(D1555="","",IF(AND(COUNTIFS($D$2:D1555,D1555,$E$2:E1555,E1555,$F$2:F1555,F1555)=1,M1555&gt;0),M1555,0))</f>
        <v/>
      </c>
      <c r="O1555" s="10"/>
      <c r="P1555" s="10"/>
      <c r="Q1555" s="10"/>
      <c r="R1555" s="10"/>
    </row>
    <row r="1556" spans="13:18" x14ac:dyDescent="0.15">
      <c r="M1556" s="10" t="str">
        <f>IF(D1556="","",IF(OR(NOT(ISNA(VLOOKUP(LEFT(D1556,3),SADC_Prefixes!$A$1:$B$21,2,FALSE))),NOT(ISNA(VLOOKUP(LEFT(D1556,2),SADC_Prefixes!$A$1:$B$21,2,FALSE)))),IF(OR(E1556="30m",E1556="60m"),2,1),0))</f>
        <v/>
      </c>
      <c r="N1556" s="10" t="str">
        <f>IF(D1556="","",IF(AND(COUNTIFS($D$2:D1556,D1556,$E$2:E1556,E1556,$F$2:F1556,F1556)=1,M1556&gt;0),M1556,0))</f>
        <v/>
      </c>
      <c r="O1556" s="10"/>
      <c r="P1556" s="10"/>
      <c r="Q1556" s="10"/>
      <c r="R1556" s="10"/>
    </row>
    <row r="1557" spans="13:18" x14ac:dyDescent="0.15">
      <c r="M1557" s="10" t="str">
        <f>IF(D1557="","",IF(OR(NOT(ISNA(VLOOKUP(LEFT(D1557,3),SADC_Prefixes!$A$1:$B$21,2,FALSE))),NOT(ISNA(VLOOKUP(LEFT(D1557,2),SADC_Prefixes!$A$1:$B$21,2,FALSE)))),IF(OR(E1557="30m",E1557="60m"),2,1),0))</f>
        <v/>
      </c>
      <c r="N1557" s="10" t="str">
        <f>IF(D1557="","",IF(AND(COUNTIFS($D$2:D1557,D1557,$E$2:E1557,E1557,$F$2:F1557,F1557)=1,M1557&gt;0),M1557,0))</f>
        <v/>
      </c>
      <c r="O1557" s="10"/>
      <c r="P1557" s="10"/>
      <c r="Q1557" s="10"/>
      <c r="R1557" s="10"/>
    </row>
    <row r="1558" spans="13:18" x14ac:dyDescent="0.15">
      <c r="M1558" s="10" t="str">
        <f>IF(D1558="","",IF(OR(NOT(ISNA(VLOOKUP(LEFT(D1558,3),SADC_Prefixes!$A$1:$B$21,2,FALSE))),NOT(ISNA(VLOOKUP(LEFT(D1558,2),SADC_Prefixes!$A$1:$B$21,2,FALSE)))),IF(OR(E1558="30m",E1558="60m"),2,1),0))</f>
        <v/>
      </c>
      <c r="N1558" s="10" t="str">
        <f>IF(D1558="","",IF(AND(COUNTIFS($D$2:D1558,D1558,$E$2:E1558,E1558,$F$2:F1558,F1558)=1,M1558&gt;0),M1558,0))</f>
        <v/>
      </c>
      <c r="O1558" s="10"/>
      <c r="P1558" s="10"/>
      <c r="Q1558" s="10"/>
      <c r="R1558" s="10"/>
    </row>
    <row r="1559" spans="13:18" x14ac:dyDescent="0.15">
      <c r="M1559" s="10" t="str">
        <f>IF(D1559="","",IF(OR(NOT(ISNA(VLOOKUP(LEFT(D1559,3),SADC_Prefixes!$A$1:$B$21,2,FALSE))),NOT(ISNA(VLOOKUP(LEFT(D1559,2),SADC_Prefixes!$A$1:$B$21,2,FALSE)))),IF(OR(E1559="30m",E1559="60m"),2,1),0))</f>
        <v/>
      </c>
      <c r="N1559" s="10" t="str">
        <f>IF(D1559="","",IF(AND(COUNTIFS($D$2:D1559,D1559,$E$2:E1559,E1559,$F$2:F1559,F1559)=1,M1559&gt;0),M1559,0))</f>
        <v/>
      </c>
      <c r="O1559" s="10"/>
      <c r="P1559" s="10"/>
      <c r="Q1559" s="10"/>
      <c r="R1559" s="10"/>
    </row>
    <row r="1560" spans="13:18" x14ac:dyDescent="0.15">
      <c r="M1560" s="10" t="str">
        <f>IF(D1560="","",IF(OR(NOT(ISNA(VLOOKUP(LEFT(D1560,3),SADC_Prefixes!$A$1:$B$21,2,FALSE))),NOT(ISNA(VLOOKUP(LEFT(D1560,2),SADC_Prefixes!$A$1:$B$21,2,FALSE)))),IF(OR(E1560="30m",E1560="60m"),2,1),0))</f>
        <v/>
      </c>
      <c r="N1560" s="10" t="str">
        <f>IF(D1560="","",IF(AND(COUNTIFS($D$2:D1560,D1560,$E$2:E1560,E1560,$F$2:F1560,F1560)=1,M1560&gt;0),M1560,0))</f>
        <v/>
      </c>
      <c r="O1560" s="10"/>
      <c r="P1560" s="10"/>
      <c r="Q1560" s="10"/>
      <c r="R1560" s="10"/>
    </row>
    <row r="1561" spans="13:18" x14ac:dyDescent="0.15">
      <c r="M1561" s="10" t="str">
        <f>IF(D1561="","",IF(OR(NOT(ISNA(VLOOKUP(LEFT(D1561,3),SADC_Prefixes!$A$1:$B$21,2,FALSE))),NOT(ISNA(VLOOKUP(LEFT(D1561,2),SADC_Prefixes!$A$1:$B$21,2,FALSE)))),IF(OR(E1561="30m",E1561="60m"),2,1),0))</f>
        <v/>
      </c>
      <c r="N1561" s="10" t="str">
        <f>IF(D1561="","",IF(AND(COUNTIFS($D$2:D1561,D1561,$E$2:E1561,E1561,$F$2:F1561,F1561)=1,M1561&gt;0),M1561,0))</f>
        <v/>
      </c>
      <c r="O1561" s="10"/>
      <c r="P1561" s="10"/>
      <c r="Q1561" s="10"/>
      <c r="R1561" s="10"/>
    </row>
    <row r="1562" spans="13:18" x14ac:dyDescent="0.15">
      <c r="M1562" s="10" t="str">
        <f>IF(D1562="","",IF(OR(NOT(ISNA(VLOOKUP(LEFT(D1562,3),SADC_Prefixes!$A$1:$B$21,2,FALSE))),NOT(ISNA(VLOOKUP(LEFT(D1562,2),SADC_Prefixes!$A$1:$B$21,2,FALSE)))),IF(OR(E1562="30m",E1562="60m"),2,1),0))</f>
        <v/>
      </c>
      <c r="N1562" s="10" t="str">
        <f>IF(D1562="","",IF(AND(COUNTIFS($D$2:D1562,D1562,$E$2:E1562,E1562,$F$2:F1562,F1562)=1,M1562&gt;0),M1562,0))</f>
        <v/>
      </c>
      <c r="O1562" s="10"/>
      <c r="P1562" s="10"/>
      <c r="Q1562" s="10"/>
      <c r="R1562" s="10"/>
    </row>
    <row r="1563" spans="13:18" x14ac:dyDescent="0.15">
      <c r="M1563" s="10" t="str">
        <f>IF(D1563="","",IF(OR(NOT(ISNA(VLOOKUP(LEFT(D1563,3),SADC_Prefixes!$A$1:$B$21,2,FALSE))),NOT(ISNA(VLOOKUP(LEFT(D1563,2),SADC_Prefixes!$A$1:$B$21,2,FALSE)))),IF(OR(E1563="30m",E1563="60m"),2,1),0))</f>
        <v/>
      </c>
      <c r="N1563" s="10" t="str">
        <f>IF(D1563="","",IF(AND(COUNTIFS($D$2:D1563,D1563,$E$2:E1563,E1563,$F$2:F1563,F1563)=1,M1563&gt;0),M1563,0))</f>
        <v/>
      </c>
      <c r="O1563" s="10"/>
      <c r="P1563" s="10"/>
      <c r="Q1563" s="10"/>
      <c r="R1563" s="10"/>
    </row>
    <row r="1564" spans="13:18" x14ac:dyDescent="0.15">
      <c r="M1564" s="10" t="str">
        <f>IF(D1564="","",IF(OR(NOT(ISNA(VLOOKUP(LEFT(D1564,3),SADC_Prefixes!$A$1:$B$21,2,FALSE))),NOT(ISNA(VLOOKUP(LEFT(D1564,2),SADC_Prefixes!$A$1:$B$21,2,FALSE)))),IF(OR(E1564="30m",E1564="60m"),2,1),0))</f>
        <v/>
      </c>
      <c r="N1564" s="10" t="str">
        <f>IF(D1564="","",IF(AND(COUNTIFS($D$2:D1564,D1564,$E$2:E1564,E1564,$F$2:F1564,F1564)=1,M1564&gt;0),M1564,0))</f>
        <v/>
      </c>
      <c r="O1564" s="10"/>
      <c r="P1564" s="10"/>
      <c r="Q1564" s="10"/>
      <c r="R1564" s="10"/>
    </row>
    <row r="1565" spans="13:18" x14ac:dyDescent="0.15">
      <c r="M1565" s="10" t="str">
        <f>IF(D1565="","",IF(OR(NOT(ISNA(VLOOKUP(LEFT(D1565,3),SADC_Prefixes!$A$1:$B$21,2,FALSE))),NOT(ISNA(VLOOKUP(LEFT(D1565,2),SADC_Prefixes!$A$1:$B$21,2,FALSE)))),IF(OR(E1565="30m",E1565="60m"),2,1),0))</f>
        <v/>
      </c>
      <c r="N1565" s="10" t="str">
        <f>IF(D1565="","",IF(AND(COUNTIFS($D$2:D1565,D1565,$E$2:E1565,E1565,$F$2:F1565,F1565)=1,M1565&gt;0),M1565,0))</f>
        <v/>
      </c>
      <c r="O1565" s="10"/>
      <c r="P1565" s="10"/>
      <c r="Q1565" s="10"/>
      <c r="R1565" s="10"/>
    </row>
    <row r="1566" spans="13:18" x14ac:dyDescent="0.15">
      <c r="M1566" s="10" t="str">
        <f>IF(D1566="","",IF(OR(NOT(ISNA(VLOOKUP(LEFT(D1566,3),SADC_Prefixes!$A$1:$B$21,2,FALSE))),NOT(ISNA(VLOOKUP(LEFT(D1566,2),SADC_Prefixes!$A$1:$B$21,2,FALSE)))),IF(OR(E1566="30m",E1566="60m"),2,1),0))</f>
        <v/>
      </c>
      <c r="N1566" s="10" t="str">
        <f>IF(D1566="","",IF(AND(COUNTIFS($D$2:D1566,D1566,$E$2:E1566,E1566,$F$2:F1566,F1566)=1,M1566&gt;0),M1566,0))</f>
        <v/>
      </c>
      <c r="O1566" s="10"/>
      <c r="P1566" s="10"/>
      <c r="Q1566" s="10"/>
      <c r="R1566" s="10"/>
    </row>
    <row r="1567" spans="13:18" x14ac:dyDescent="0.15">
      <c r="M1567" s="10" t="str">
        <f>IF(D1567="","",IF(OR(NOT(ISNA(VLOOKUP(LEFT(D1567,3),SADC_Prefixes!$A$1:$B$21,2,FALSE))),NOT(ISNA(VLOOKUP(LEFT(D1567,2),SADC_Prefixes!$A$1:$B$21,2,FALSE)))),IF(OR(E1567="30m",E1567="60m"),2,1),0))</f>
        <v/>
      </c>
      <c r="N1567" s="10" t="str">
        <f>IF(D1567="","",IF(AND(COUNTIFS($D$2:D1567,D1567,$E$2:E1567,E1567,$F$2:F1567,F1567)=1,M1567&gt;0),M1567,0))</f>
        <v/>
      </c>
      <c r="O1567" s="10"/>
      <c r="P1567" s="10"/>
      <c r="Q1567" s="10"/>
      <c r="R1567" s="10"/>
    </row>
    <row r="1568" spans="13:18" x14ac:dyDescent="0.15">
      <c r="M1568" s="10" t="str">
        <f>IF(D1568="","",IF(OR(NOT(ISNA(VLOOKUP(LEFT(D1568,3),SADC_Prefixes!$A$1:$B$21,2,FALSE))),NOT(ISNA(VLOOKUP(LEFT(D1568,2),SADC_Prefixes!$A$1:$B$21,2,FALSE)))),IF(OR(E1568="30m",E1568="60m"),2,1),0))</f>
        <v/>
      </c>
      <c r="N1568" s="10" t="str">
        <f>IF(D1568="","",IF(AND(COUNTIFS($D$2:D1568,D1568,$E$2:E1568,E1568,$F$2:F1568,F1568)=1,M1568&gt;0),M1568,0))</f>
        <v/>
      </c>
      <c r="O1568" s="10"/>
      <c r="P1568" s="10"/>
      <c r="Q1568" s="10"/>
      <c r="R1568" s="10"/>
    </row>
    <row r="1569" spans="13:18" x14ac:dyDescent="0.15">
      <c r="M1569" s="10" t="str">
        <f>IF(D1569="","",IF(OR(NOT(ISNA(VLOOKUP(LEFT(D1569,3),SADC_Prefixes!$A$1:$B$21,2,FALSE))),NOT(ISNA(VLOOKUP(LEFT(D1569,2),SADC_Prefixes!$A$1:$B$21,2,FALSE)))),IF(OR(E1569="30m",E1569="60m"),2,1),0))</f>
        <v/>
      </c>
      <c r="N1569" s="10" t="str">
        <f>IF(D1569="","",IF(AND(COUNTIFS($D$2:D1569,D1569,$E$2:E1569,E1569,$F$2:F1569,F1569)=1,M1569&gt;0),M1569,0))</f>
        <v/>
      </c>
      <c r="O1569" s="10"/>
      <c r="P1569" s="10"/>
      <c r="Q1569" s="10"/>
      <c r="R1569" s="10"/>
    </row>
    <row r="1570" spans="13:18" x14ac:dyDescent="0.15">
      <c r="M1570" s="10" t="str">
        <f>IF(D1570="","",IF(OR(NOT(ISNA(VLOOKUP(LEFT(D1570,3),SADC_Prefixes!$A$1:$B$21,2,FALSE))),NOT(ISNA(VLOOKUP(LEFT(D1570,2),SADC_Prefixes!$A$1:$B$21,2,FALSE)))),IF(OR(E1570="30m",E1570="60m"),2,1),0))</f>
        <v/>
      </c>
      <c r="N1570" s="10" t="str">
        <f>IF(D1570="","",IF(AND(COUNTIFS($D$2:D1570,D1570,$E$2:E1570,E1570,$F$2:F1570,F1570)=1,M1570&gt;0),M1570,0))</f>
        <v/>
      </c>
      <c r="O1570" s="10"/>
      <c r="P1570" s="10"/>
      <c r="Q1570" s="10"/>
      <c r="R1570" s="10"/>
    </row>
    <row r="1571" spans="13:18" x14ac:dyDescent="0.15">
      <c r="M1571" s="10" t="str">
        <f>IF(D1571="","",IF(OR(NOT(ISNA(VLOOKUP(LEFT(D1571,3),SADC_Prefixes!$A$1:$B$21,2,FALSE))),NOT(ISNA(VLOOKUP(LEFT(D1571,2),SADC_Prefixes!$A$1:$B$21,2,FALSE)))),IF(OR(E1571="30m",E1571="60m"),2,1),0))</f>
        <v/>
      </c>
      <c r="N1571" s="10" t="str">
        <f>IF(D1571="","",IF(AND(COUNTIFS($D$2:D1571,D1571,$E$2:E1571,E1571,$F$2:F1571,F1571)=1,M1571&gt;0),M1571,0))</f>
        <v/>
      </c>
      <c r="O1571" s="10"/>
      <c r="P1571" s="10"/>
      <c r="Q1571" s="10"/>
      <c r="R1571" s="10"/>
    </row>
    <row r="1572" spans="13:18" x14ac:dyDescent="0.15">
      <c r="M1572" s="10" t="str">
        <f>IF(D1572="","",IF(OR(NOT(ISNA(VLOOKUP(LEFT(D1572,3),SADC_Prefixes!$A$1:$B$21,2,FALSE))),NOT(ISNA(VLOOKUP(LEFT(D1572,2),SADC_Prefixes!$A$1:$B$21,2,FALSE)))),IF(OR(E1572="30m",E1572="60m"),2,1),0))</f>
        <v/>
      </c>
      <c r="N1572" s="10" t="str">
        <f>IF(D1572="","",IF(AND(COUNTIFS($D$2:D1572,D1572,$E$2:E1572,E1572,$F$2:F1572,F1572)=1,M1572&gt;0),M1572,0))</f>
        <v/>
      </c>
      <c r="O1572" s="10"/>
      <c r="P1572" s="10"/>
      <c r="Q1572" s="10"/>
      <c r="R1572" s="10"/>
    </row>
    <row r="1573" spans="13:18" x14ac:dyDescent="0.15">
      <c r="M1573" s="10" t="str">
        <f>IF(D1573="","",IF(OR(NOT(ISNA(VLOOKUP(LEFT(D1573,3),SADC_Prefixes!$A$1:$B$21,2,FALSE))),NOT(ISNA(VLOOKUP(LEFT(D1573,2),SADC_Prefixes!$A$1:$B$21,2,FALSE)))),IF(OR(E1573="30m",E1573="60m"),2,1),0))</f>
        <v/>
      </c>
      <c r="N1573" s="10" t="str">
        <f>IF(D1573="","",IF(AND(COUNTIFS($D$2:D1573,D1573,$E$2:E1573,E1573,$F$2:F1573,F1573)=1,M1573&gt;0),M1573,0))</f>
        <v/>
      </c>
      <c r="O1573" s="10"/>
      <c r="P1573" s="10"/>
      <c r="Q1573" s="10"/>
      <c r="R1573" s="10"/>
    </row>
    <row r="1574" spans="13:18" x14ac:dyDescent="0.15">
      <c r="M1574" s="10" t="str">
        <f>IF(D1574="","",IF(OR(NOT(ISNA(VLOOKUP(LEFT(D1574,3),SADC_Prefixes!$A$1:$B$21,2,FALSE))),NOT(ISNA(VLOOKUP(LEFT(D1574,2),SADC_Prefixes!$A$1:$B$21,2,FALSE)))),IF(OR(E1574="30m",E1574="60m"),2,1),0))</f>
        <v/>
      </c>
      <c r="N1574" s="10" t="str">
        <f>IF(D1574="","",IF(AND(COUNTIFS($D$2:D1574,D1574,$E$2:E1574,E1574,$F$2:F1574,F1574)=1,M1574&gt;0),M1574,0))</f>
        <v/>
      </c>
      <c r="O1574" s="10"/>
      <c r="P1574" s="10"/>
      <c r="Q1574" s="10"/>
      <c r="R1574" s="10"/>
    </row>
    <row r="1575" spans="13:18" x14ac:dyDescent="0.15">
      <c r="M1575" s="10" t="str">
        <f>IF(D1575="","",IF(OR(NOT(ISNA(VLOOKUP(LEFT(D1575,3),SADC_Prefixes!$A$1:$B$21,2,FALSE))),NOT(ISNA(VLOOKUP(LEFT(D1575,2),SADC_Prefixes!$A$1:$B$21,2,FALSE)))),IF(OR(E1575="30m",E1575="60m"),2,1),0))</f>
        <v/>
      </c>
      <c r="N1575" s="10" t="str">
        <f>IF(D1575="","",IF(AND(COUNTIFS($D$2:D1575,D1575,$E$2:E1575,E1575,$F$2:F1575,F1575)=1,M1575&gt;0),M1575,0))</f>
        <v/>
      </c>
      <c r="O1575" s="10"/>
      <c r="P1575" s="10"/>
      <c r="Q1575" s="10"/>
      <c r="R1575" s="10"/>
    </row>
    <row r="1576" spans="13:18" x14ac:dyDescent="0.15">
      <c r="M1576" s="10" t="str">
        <f>IF(D1576="","",IF(OR(NOT(ISNA(VLOOKUP(LEFT(D1576,3),SADC_Prefixes!$A$1:$B$21,2,FALSE))),NOT(ISNA(VLOOKUP(LEFT(D1576,2),SADC_Prefixes!$A$1:$B$21,2,FALSE)))),IF(OR(E1576="30m",E1576="60m"),2,1),0))</f>
        <v/>
      </c>
      <c r="N1576" s="10" t="str">
        <f>IF(D1576="","",IF(AND(COUNTIFS($D$2:D1576,D1576,$E$2:E1576,E1576,$F$2:F1576,F1576)=1,M1576&gt;0),M1576,0))</f>
        <v/>
      </c>
      <c r="O1576" s="10"/>
      <c r="P1576" s="10"/>
      <c r="Q1576" s="10"/>
      <c r="R1576" s="10"/>
    </row>
    <row r="1577" spans="13:18" x14ac:dyDescent="0.15">
      <c r="M1577" s="10" t="str">
        <f>IF(D1577="","",IF(OR(NOT(ISNA(VLOOKUP(LEFT(D1577,3),SADC_Prefixes!$A$1:$B$21,2,FALSE))),NOT(ISNA(VLOOKUP(LEFT(D1577,2),SADC_Prefixes!$A$1:$B$21,2,FALSE)))),IF(OR(E1577="30m",E1577="60m"),2,1),0))</f>
        <v/>
      </c>
      <c r="N1577" s="10" t="str">
        <f>IF(D1577="","",IF(AND(COUNTIFS($D$2:D1577,D1577,$E$2:E1577,E1577,$F$2:F1577,F1577)=1,M1577&gt;0),M1577,0))</f>
        <v/>
      </c>
      <c r="O1577" s="10"/>
      <c r="P1577" s="10"/>
      <c r="Q1577" s="10"/>
      <c r="R1577" s="10"/>
    </row>
    <row r="1578" spans="13:18" x14ac:dyDescent="0.15">
      <c r="M1578" s="10" t="str">
        <f>IF(D1578="","",IF(OR(NOT(ISNA(VLOOKUP(LEFT(D1578,3),SADC_Prefixes!$A$1:$B$21,2,FALSE))),NOT(ISNA(VLOOKUP(LEFT(D1578,2),SADC_Prefixes!$A$1:$B$21,2,FALSE)))),IF(OR(E1578="30m",E1578="60m"),2,1),0))</f>
        <v/>
      </c>
      <c r="N1578" s="10" t="str">
        <f>IF(D1578="","",IF(AND(COUNTIFS($D$2:D1578,D1578,$E$2:E1578,E1578,$F$2:F1578,F1578)=1,M1578&gt;0),M1578,0))</f>
        <v/>
      </c>
      <c r="O1578" s="10"/>
      <c r="P1578" s="10"/>
      <c r="Q1578" s="10"/>
      <c r="R1578" s="10"/>
    </row>
    <row r="1579" spans="13:18" x14ac:dyDescent="0.15">
      <c r="M1579" s="10" t="str">
        <f>IF(D1579="","",IF(OR(NOT(ISNA(VLOOKUP(LEFT(D1579,3),SADC_Prefixes!$A$1:$B$21,2,FALSE))),NOT(ISNA(VLOOKUP(LEFT(D1579,2),SADC_Prefixes!$A$1:$B$21,2,FALSE)))),IF(OR(E1579="30m",E1579="60m"),2,1),0))</f>
        <v/>
      </c>
      <c r="N1579" s="10" t="str">
        <f>IF(D1579="","",IF(AND(COUNTIFS($D$2:D1579,D1579,$E$2:E1579,E1579,$F$2:F1579,F1579)=1,M1579&gt;0),M1579,0))</f>
        <v/>
      </c>
      <c r="O1579" s="10"/>
      <c r="P1579" s="10"/>
      <c r="Q1579" s="10"/>
      <c r="R1579" s="10"/>
    </row>
    <row r="1580" spans="13:18" x14ac:dyDescent="0.15">
      <c r="M1580" s="10" t="str">
        <f>IF(D1580="","",IF(OR(NOT(ISNA(VLOOKUP(LEFT(D1580,3),SADC_Prefixes!$A$1:$B$21,2,FALSE))),NOT(ISNA(VLOOKUP(LEFT(D1580,2),SADC_Prefixes!$A$1:$B$21,2,FALSE)))),IF(OR(E1580="30m",E1580="60m"),2,1),0))</f>
        <v/>
      </c>
      <c r="N1580" s="10" t="str">
        <f>IF(D1580="","",IF(AND(COUNTIFS($D$2:D1580,D1580,$E$2:E1580,E1580,$F$2:F1580,F1580)=1,M1580&gt;0),M1580,0))</f>
        <v/>
      </c>
      <c r="O1580" s="10"/>
      <c r="P1580" s="10"/>
      <c r="Q1580" s="10"/>
      <c r="R1580" s="10"/>
    </row>
    <row r="1581" spans="13:18" x14ac:dyDescent="0.15">
      <c r="M1581" s="10" t="str">
        <f>IF(D1581="","",IF(OR(NOT(ISNA(VLOOKUP(LEFT(D1581,3),SADC_Prefixes!$A$1:$B$21,2,FALSE))),NOT(ISNA(VLOOKUP(LEFT(D1581,2),SADC_Prefixes!$A$1:$B$21,2,FALSE)))),IF(OR(E1581="30m",E1581="60m"),2,1),0))</f>
        <v/>
      </c>
      <c r="N1581" s="10" t="str">
        <f>IF(D1581="","",IF(AND(COUNTIFS($D$2:D1581,D1581,$E$2:E1581,E1581,$F$2:F1581,F1581)=1,M1581&gt;0),M1581,0))</f>
        <v/>
      </c>
      <c r="O1581" s="10"/>
      <c r="P1581" s="10"/>
      <c r="Q1581" s="10"/>
      <c r="R1581" s="10"/>
    </row>
    <row r="1582" spans="13:18" x14ac:dyDescent="0.15">
      <c r="M1582" s="10" t="str">
        <f>IF(D1582="","",IF(OR(NOT(ISNA(VLOOKUP(LEFT(D1582,3),SADC_Prefixes!$A$1:$B$21,2,FALSE))),NOT(ISNA(VLOOKUP(LEFT(D1582,2),SADC_Prefixes!$A$1:$B$21,2,FALSE)))),IF(OR(E1582="30m",E1582="60m"),2,1),0))</f>
        <v/>
      </c>
      <c r="N1582" s="10" t="str">
        <f>IF(D1582="","",IF(AND(COUNTIFS($D$2:D1582,D1582,$E$2:E1582,E1582,$F$2:F1582,F1582)=1,M1582&gt;0),M1582,0))</f>
        <v/>
      </c>
      <c r="O1582" s="10"/>
      <c r="P1582" s="10"/>
      <c r="Q1582" s="10"/>
      <c r="R1582" s="10"/>
    </row>
    <row r="1583" spans="13:18" x14ac:dyDescent="0.15">
      <c r="M1583" s="10" t="str">
        <f>IF(D1583="","",IF(OR(NOT(ISNA(VLOOKUP(LEFT(D1583,3),SADC_Prefixes!$A$1:$B$21,2,FALSE))),NOT(ISNA(VLOOKUP(LEFT(D1583,2),SADC_Prefixes!$A$1:$B$21,2,FALSE)))),IF(OR(E1583="30m",E1583="60m"),2,1),0))</f>
        <v/>
      </c>
      <c r="N1583" s="10" t="str">
        <f>IF(D1583="","",IF(AND(COUNTIFS($D$2:D1583,D1583,$E$2:E1583,E1583,$F$2:F1583,F1583)=1,M1583&gt;0),M1583,0))</f>
        <v/>
      </c>
      <c r="O1583" s="10"/>
      <c r="P1583" s="10"/>
      <c r="Q1583" s="10"/>
      <c r="R1583" s="10"/>
    </row>
    <row r="1584" spans="13:18" x14ac:dyDescent="0.15">
      <c r="M1584" s="10" t="str">
        <f>IF(D1584="","",IF(OR(NOT(ISNA(VLOOKUP(LEFT(D1584,3),SADC_Prefixes!$A$1:$B$21,2,FALSE))),NOT(ISNA(VLOOKUP(LEFT(D1584,2),SADC_Prefixes!$A$1:$B$21,2,FALSE)))),IF(OR(E1584="30m",E1584="60m"),2,1),0))</f>
        <v/>
      </c>
      <c r="N1584" s="10" t="str">
        <f>IF(D1584="","",IF(AND(COUNTIFS($D$2:D1584,D1584,$E$2:E1584,E1584,$F$2:F1584,F1584)=1,M1584&gt;0),M1584,0))</f>
        <v/>
      </c>
      <c r="O1584" s="10"/>
      <c r="P1584" s="10"/>
      <c r="Q1584" s="10"/>
      <c r="R1584" s="10"/>
    </row>
    <row r="1585" spans="13:18" x14ac:dyDescent="0.15">
      <c r="M1585" s="10" t="str">
        <f>IF(D1585="","",IF(OR(NOT(ISNA(VLOOKUP(LEFT(D1585,3),SADC_Prefixes!$A$1:$B$21,2,FALSE))),NOT(ISNA(VLOOKUP(LEFT(D1585,2),SADC_Prefixes!$A$1:$B$21,2,FALSE)))),IF(OR(E1585="30m",E1585="60m"),2,1),0))</f>
        <v/>
      </c>
      <c r="N1585" s="10" t="str">
        <f>IF(D1585="","",IF(AND(COUNTIFS($D$2:D1585,D1585,$E$2:E1585,E1585,$F$2:F1585,F1585)=1,M1585&gt;0),M1585,0))</f>
        <v/>
      </c>
      <c r="O1585" s="10"/>
      <c r="P1585" s="10"/>
      <c r="Q1585" s="10"/>
      <c r="R1585" s="10"/>
    </row>
    <row r="1586" spans="13:18" x14ac:dyDescent="0.15">
      <c r="M1586" s="10" t="str">
        <f>IF(D1586="","",IF(OR(NOT(ISNA(VLOOKUP(LEFT(D1586,3),SADC_Prefixes!$A$1:$B$21,2,FALSE))),NOT(ISNA(VLOOKUP(LEFT(D1586,2),SADC_Prefixes!$A$1:$B$21,2,FALSE)))),IF(OR(E1586="30m",E1586="60m"),2,1),0))</f>
        <v/>
      </c>
      <c r="N1586" s="10" t="str">
        <f>IF(D1586="","",IF(AND(COUNTIFS($D$2:D1586,D1586,$E$2:E1586,E1586,$F$2:F1586,F1586)=1,M1586&gt;0),M1586,0))</f>
        <v/>
      </c>
      <c r="O1586" s="10"/>
      <c r="P1586" s="10"/>
      <c r="Q1586" s="10"/>
      <c r="R1586" s="10"/>
    </row>
    <row r="1587" spans="13:18" x14ac:dyDescent="0.15">
      <c r="M1587" s="10" t="str">
        <f>IF(D1587="","",IF(OR(NOT(ISNA(VLOOKUP(LEFT(D1587,3),SADC_Prefixes!$A$1:$B$21,2,FALSE))),NOT(ISNA(VLOOKUP(LEFT(D1587,2),SADC_Prefixes!$A$1:$B$21,2,FALSE)))),IF(OR(E1587="30m",E1587="60m"),2,1),0))</f>
        <v/>
      </c>
      <c r="N1587" s="10" t="str">
        <f>IF(D1587="","",IF(AND(COUNTIFS($D$2:D1587,D1587,$E$2:E1587,E1587,$F$2:F1587,F1587)=1,M1587&gt;0),M1587,0))</f>
        <v/>
      </c>
      <c r="O1587" s="10"/>
      <c r="P1587" s="10"/>
      <c r="Q1587" s="10"/>
      <c r="R1587" s="10"/>
    </row>
    <row r="1588" spans="13:18" x14ac:dyDescent="0.15">
      <c r="M1588" s="10" t="str">
        <f>IF(D1588="","",IF(OR(NOT(ISNA(VLOOKUP(LEFT(D1588,3),SADC_Prefixes!$A$1:$B$21,2,FALSE))),NOT(ISNA(VLOOKUP(LEFT(D1588,2),SADC_Prefixes!$A$1:$B$21,2,FALSE)))),IF(OR(E1588="30m",E1588="60m"),2,1),0))</f>
        <v/>
      </c>
      <c r="N1588" s="10" t="str">
        <f>IF(D1588="","",IF(AND(COUNTIFS($D$2:D1588,D1588,$E$2:E1588,E1588,$F$2:F1588,F1588)=1,M1588&gt;0),M1588,0))</f>
        <v/>
      </c>
      <c r="O1588" s="10"/>
      <c r="P1588" s="10"/>
      <c r="Q1588" s="10"/>
      <c r="R1588" s="10"/>
    </row>
    <row r="1589" spans="13:18" x14ac:dyDescent="0.15">
      <c r="M1589" s="10" t="str">
        <f>IF(D1589="","",IF(OR(NOT(ISNA(VLOOKUP(LEFT(D1589,3),SADC_Prefixes!$A$1:$B$21,2,FALSE))),NOT(ISNA(VLOOKUP(LEFT(D1589,2),SADC_Prefixes!$A$1:$B$21,2,FALSE)))),IF(OR(E1589="30m",E1589="60m"),2,1),0))</f>
        <v/>
      </c>
      <c r="N1589" s="10" t="str">
        <f>IF(D1589="","",IF(AND(COUNTIFS($D$2:D1589,D1589,$E$2:E1589,E1589,$F$2:F1589,F1589)=1,M1589&gt;0),M1589,0))</f>
        <v/>
      </c>
      <c r="O1589" s="10"/>
      <c r="P1589" s="10"/>
      <c r="Q1589" s="10"/>
      <c r="R1589" s="10"/>
    </row>
    <row r="1590" spans="13:18" x14ac:dyDescent="0.15">
      <c r="M1590" s="10" t="str">
        <f>IF(D1590="","",IF(OR(NOT(ISNA(VLOOKUP(LEFT(D1590,3),SADC_Prefixes!$A$1:$B$21,2,FALSE))),NOT(ISNA(VLOOKUP(LEFT(D1590,2),SADC_Prefixes!$A$1:$B$21,2,FALSE)))),IF(OR(E1590="30m",E1590="60m"),2,1),0))</f>
        <v/>
      </c>
      <c r="N1590" s="10" t="str">
        <f>IF(D1590="","",IF(AND(COUNTIFS($D$2:D1590,D1590,$E$2:E1590,E1590,$F$2:F1590,F1590)=1,M1590&gt;0),M1590,0))</f>
        <v/>
      </c>
      <c r="O1590" s="10"/>
      <c r="P1590" s="10"/>
      <c r="Q1590" s="10"/>
      <c r="R1590" s="10"/>
    </row>
    <row r="1591" spans="13:18" x14ac:dyDescent="0.15">
      <c r="M1591" s="10" t="str">
        <f>IF(D1591="","",IF(OR(NOT(ISNA(VLOOKUP(LEFT(D1591,3),SADC_Prefixes!$A$1:$B$21,2,FALSE))),NOT(ISNA(VLOOKUP(LEFT(D1591,2),SADC_Prefixes!$A$1:$B$21,2,FALSE)))),IF(OR(E1591="30m",E1591="60m"),2,1),0))</f>
        <v/>
      </c>
      <c r="N1591" s="10" t="str">
        <f>IF(D1591="","",IF(AND(COUNTIFS($D$2:D1591,D1591,$E$2:E1591,E1591,$F$2:F1591,F1591)=1,M1591&gt;0),M1591,0))</f>
        <v/>
      </c>
      <c r="O1591" s="10"/>
      <c r="P1591" s="10"/>
      <c r="Q1591" s="10"/>
      <c r="R1591" s="10"/>
    </row>
    <row r="1592" spans="13:18" x14ac:dyDescent="0.15">
      <c r="M1592" s="10" t="str">
        <f>IF(D1592="","",IF(OR(NOT(ISNA(VLOOKUP(LEFT(D1592,3),SADC_Prefixes!$A$1:$B$21,2,FALSE))),NOT(ISNA(VLOOKUP(LEFT(D1592,2),SADC_Prefixes!$A$1:$B$21,2,FALSE)))),IF(OR(E1592="30m",E1592="60m"),2,1),0))</f>
        <v/>
      </c>
      <c r="N1592" s="10" t="str">
        <f>IF(D1592="","",IF(AND(COUNTIFS($D$2:D1592,D1592,$E$2:E1592,E1592,$F$2:F1592,F1592)=1,M1592&gt;0),M1592,0))</f>
        <v/>
      </c>
      <c r="O1592" s="10"/>
      <c r="P1592" s="10"/>
      <c r="Q1592" s="10"/>
      <c r="R1592" s="10"/>
    </row>
    <row r="1593" spans="13:18" x14ac:dyDescent="0.15">
      <c r="M1593" s="10" t="str">
        <f>IF(D1593="","",IF(OR(NOT(ISNA(VLOOKUP(LEFT(D1593,3),SADC_Prefixes!$A$1:$B$21,2,FALSE))),NOT(ISNA(VLOOKUP(LEFT(D1593,2),SADC_Prefixes!$A$1:$B$21,2,FALSE)))),IF(OR(E1593="30m",E1593="60m"),2,1),0))</f>
        <v/>
      </c>
      <c r="N1593" s="10" t="str">
        <f>IF(D1593="","",IF(AND(COUNTIFS($D$2:D1593,D1593,$E$2:E1593,E1593,$F$2:F1593,F1593)=1,M1593&gt;0),M1593,0))</f>
        <v/>
      </c>
      <c r="O1593" s="10"/>
      <c r="P1593" s="10"/>
      <c r="Q1593" s="10"/>
      <c r="R1593" s="10"/>
    </row>
    <row r="1594" spans="13:18" x14ac:dyDescent="0.15">
      <c r="M1594" s="10" t="str">
        <f>IF(D1594="","",IF(OR(NOT(ISNA(VLOOKUP(LEFT(D1594,3),SADC_Prefixes!$A$1:$B$21,2,FALSE))),NOT(ISNA(VLOOKUP(LEFT(D1594,2),SADC_Prefixes!$A$1:$B$21,2,FALSE)))),IF(OR(E1594="30m",E1594="60m"),2,1),0))</f>
        <v/>
      </c>
      <c r="N1594" s="10" t="str">
        <f>IF(D1594="","",IF(AND(COUNTIFS($D$2:D1594,D1594,$E$2:E1594,E1594,$F$2:F1594,F1594)=1,M1594&gt;0),M1594,0))</f>
        <v/>
      </c>
      <c r="O1594" s="10"/>
      <c r="P1594" s="10"/>
      <c r="Q1594" s="10"/>
      <c r="R1594" s="10"/>
    </row>
    <row r="1595" spans="13:18" x14ac:dyDescent="0.15">
      <c r="M1595" s="10" t="str">
        <f>IF(D1595="","",IF(OR(NOT(ISNA(VLOOKUP(LEFT(D1595,3),SADC_Prefixes!$A$1:$B$21,2,FALSE))),NOT(ISNA(VLOOKUP(LEFT(D1595,2),SADC_Prefixes!$A$1:$B$21,2,FALSE)))),IF(OR(E1595="30m",E1595="60m"),2,1),0))</f>
        <v/>
      </c>
      <c r="N1595" s="10" t="str">
        <f>IF(D1595="","",IF(AND(COUNTIFS($D$2:D1595,D1595,$E$2:E1595,E1595,$F$2:F1595,F1595)=1,M1595&gt;0),M1595,0))</f>
        <v/>
      </c>
      <c r="O1595" s="10"/>
      <c r="P1595" s="10"/>
      <c r="Q1595" s="10"/>
      <c r="R1595" s="10"/>
    </row>
    <row r="1596" spans="13:18" x14ac:dyDescent="0.15">
      <c r="M1596" s="10" t="str">
        <f>IF(D1596="","",IF(OR(NOT(ISNA(VLOOKUP(LEFT(D1596,3),SADC_Prefixes!$A$1:$B$21,2,FALSE))),NOT(ISNA(VLOOKUP(LEFT(D1596,2),SADC_Prefixes!$A$1:$B$21,2,FALSE)))),IF(OR(E1596="30m",E1596="60m"),2,1),0))</f>
        <v/>
      </c>
      <c r="N1596" s="10" t="str">
        <f>IF(D1596="","",IF(AND(COUNTIFS($D$2:D1596,D1596,$E$2:E1596,E1596,$F$2:F1596,F1596)=1,M1596&gt;0),M1596,0))</f>
        <v/>
      </c>
      <c r="O1596" s="10"/>
      <c r="P1596" s="10"/>
      <c r="Q1596" s="10"/>
      <c r="R1596" s="10"/>
    </row>
    <row r="1597" spans="13:18" x14ac:dyDescent="0.15">
      <c r="M1597" s="10" t="str">
        <f>IF(D1597="","",IF(OR(NOT(ISNA(VLOOKUP(LEFT(D1597,3),SADC_Prefixes!$A$1:$B$21,2,FALSE))),NOT(ISNA(VLOOKUP(LEFT(D1597,2),SADC_Prefixes!$A$1:$B$21,2,FALSE)))),IF(OR(E1597="30m",E1597="60m"),2,1),0))</f>
        <v/>
      </c>
      <c r="N1597" s="10" t="str">
        <f>IF(D1597="","",IF(AND(COUNTIFS($D$2:D1597,D1597,$E$2:E1597,E1597,$F$2:F1597,F1597)=1,M1597&gt;0),M1597,0))</f>
        <v/>
      </c>
      <c r="O1597" s="10"/>
      <c r="P1597" s="10"/>
      <c r="Q1597" s="10"/>
      <c r="R1597" s="10"/>
    </row>
    <row r="1598" spans="13:18" x14ac:dyDescent="0.15">
      <c r="M1598" s="10" t="str">
        <f>IF(D1598="","",IF(OR(NOT(ISNA(VLOOKUP(LEFT(D1598,3),SADC_Prefixes!$A$1:$B$21,2,FALSE))),NOT(ISNA(VLOOKUP(LEFT(D1598,2),SADC_Prefixes!$A$1:$B$21,2,FALSE)))),IF(OR(E1598="30m",E1598="60m"),2,1),0))</f>
        <v/>
      </c>
      <c r="N1598" s="10" t="str">
        <f>IF(D1598="","",IF(AND(COUNTIFS($D$2:D1598,D1598,$E$2:E1598,E1598,$F$2:F1598,F1598)=1,M1598&gt;0),M1598,0))</f>
        <v/>
      </c>
      <c r="O1598" s="10"/>
      <c r="P1598" s="10"/>
      <c r="Q1598" s="10"/>
      <c r="R1598" s="10"/>
    </row>
    <row r="1599" spans="13:18" x14ac:dyDescent="0.15">
      <c r="M1599" s="10" t="str">
        <f>IF(D1599="","",IF(OR(NOT(ISNA(VLOOKUP(LEFT(D1599,3),SADC_Prefixes!$A$1:$B$21,2,FALSE))),NOT(ISNA(VLOOKUP(LEFT(D1599,2),SADC_Prefixes!$A$1:$B$21,2,FALSE)))),IF(OR(E1599="30m",E1599="60m"),2,1),0))</f>
        <v/>
      </c>
      <c r="N1599" s="10" t="str">
        <f>IF(D1599="","",IF(AND(COUNTIFS($D$2:D1599,D1599,$E$2:E1599,E1599,$F$2:F1599,F1599)=1,M1599&gt;0),M1599,0))</f>
        <v/>
      </c>
      <c r="O1599" s="10"/>
      <c r="P1599" s="10"/>
      <c r="Q1599" s="10"/>
      <c r="R1599" s="10"/>
    </row>
    <row r="1600" spans="13:18" x14ac:dyDescent="0.15">
      <c r="M1600" s="10" t="str">
        <f>IF(D1600="","",IF(OR(NOT(ISNA(VLOOKUP(LEFT(D1600,3),SADC_Prefixes!$A$1:$B$21,2,FALSE))),NOT(ISNA(VLOOKUP(LEFT(D1600,2),SADC_Prefixes!$A$1:$B$21,2,FALSE)))),IF(OR(E1600="30m",E1600="60m"),2,1),0))</f>
        <v/>
      </c>
      <c r="N1600" s="10" t="str">
        <f>IF(D1600="","",IF(AND(COUNTIFS($D$2:D1600,D1600,$E$2:E1600,E1600,$F$2:F1600,F1600)=1,M1600&gt;0),M1600,0))</f>
        <v/>
      </c>
      <c r="O1600" s="10"/>
      <c r="P1600" s="10"/>
      <c r="Q1600" s="10"/>
      <c r="R1600" s="10"/>
    </row>
    <row r="1601" spans="13:18" x14ac:dyDescent="0.15">
      <c r="M1601" s="10" t="str">
        <f>IF(D1601="","",IF(OR(NOT(ISNA(VLOOKUP(LEFT(D1601,3),SADC_Prefixes!$A$1:$B$21,2,FALSE))),NOT(ISNA(VLOOKUP(LEFT(D1601,2),SADC_Prefixes!$A$1:$B$21,2,FALSE)))),IF(OR(E1601="30m",E1601="60m"),2,1),0))</f>
        <v/>
      </c>
      <c r="N1601" s="10" t="str">
        <f>IF(D1601="","",IF(AND(COUNTIFS($D$2:D1601,D1601,$E$2:E1601,E1601,$F$2:F1601,F1601)=1,M1601&gt;0),M1601,0))</f>
        <v/>
      </c>
      <c r="O1601" s="10"/>
      <c r="P1601" s="10"/>
      <c r="Q1601" s="10"/>
      <c r="R1601" s="10"/>
    </row>
    <row r="1602" spans="13:18" x14ac:dyDescent="0.15">
      <c r="M1602" s="10" t="str">
        <f>IF(D1602="","",IF(OR(NOT(ISNA(VLOOKUP(LEFT(D1602,3),SADC_Prefixes!$A$1:$B$21,2,FALSE))),NOT(ISNA(VLOOKUP(LEFT(D1602,2),SADC_Prefixes!$A$1:$B$21,2,FALSE)))),IF(OR(E1602="30m",E1602="60m"),2,1),0))</f>
        <v/>
      </c>
      <c r="N1602" s="10" t="str">
        <f>IF(D1602="","",IF(AND(COUNTIFS($D$2:D1602,D1602,$E$2:E1602,E1602,$F$2:F1602,F1602)=1,M1602&gt;0),M1602,0))</f>
        <v/>
      </c>
      <c r="O1602" s="10"/>
      <c r="P1602" s="10"/>
      <c r="Q1602" s="10"/>
      <c r="R1602" s="10"/>
    </row>
    <row r="1603" spans="13:18" x14ac:dyDescent="0.15">
      <c r="M1603" s="10" t="str">
        <f>IF(D1603="","",IF(OR(NOT(ISNA(VLOOKUP(LEFT(D1603,3),SADC_Prefixes!$A$1:$B$21,2,FALSE))),NOT(ISNA(VLOOKUP(LEFT(D1603,2),SADC_Prefixes!$A$1:$B$21,2,FALSE)))),IF(OR(E1603="30m",E1603="60m"),2,1),0))</f>
        <v/>
      </c>
      <c r="N1603" s="10" t="str">
        <f>IF(D1603="","",IF(AND(COUNTIFS($D$2:D1603,D1603,$E$2:E1603,E1603,$F$2:F1603,F1603)=1,M1603&gt;0),M1603,0))</f>
        <v/>
      </c>
      <c r="O1603" s="10"/>
      <c r="P1603" s="10"/>
      <c r="Q1603" s="10"/>
      <c r="R1603" s="10"/>
    </row>
    <row r="1604" spans="13:18" x14ac:dyDescent="0.15">
      <c r="M1604" s="10" t="str">
        <f>IF(D1604="","",IF(OR(NOT(ISNA(VLOOKUP(LEFT(D1604,3),SADC_Prefixes!$A$1:$B$21,2,FALSE))),NOT(ISNA(VLOOKUP(LEFT(D1604,2),SADC_Prefixes!$A$1:$B$21,2,FALSE)))),IF(OR(E1604="30m",E1604="60m"),2,1),0))</f>
        <v/>
      </c>
      <c r="N1604" s="10" t="str">
        <f>IF(D1604="","",IF(AND(COUNTIFS($D$2:D1604,D1604,$E$2:E1604,E1604,$F$2:F1604,F1604)=1,M1604&gt;0),M1604,0))</f>
        <v/>
      </c>
      <c r="O1604" s="10"/>
      <c r="P1604" s="10"/>
      <c r="Q1604" s="10"/>
      <c r="R1604" s="10"/>
    </row>
    <row r="1605" spans="13:18" x14ac:dyDescent="0.15">
      <c r="M1605" s="10" t="str">
        <f>IF(D1605="","",IF(OR(NOT(ISNA(VLOOKUP(LEFT(D1605,3),SADC_Prefixes!$A$1:$B$21,2,FALSE))),NOT(ISNA(VLOOKUP(LEFT(D1605,2),SADC_Prefixes!$A$1:$B$21,2,FALSE)))),IF(OR(E1605="30m",E1605="60m"),2,1),0))</f>
        <v/>
      </c>
      <c r="N1605" s="10" t="str">
        <f>IF(D1605="","",IF(AND(COUNTIFS($D$2:D1605,D1605,$E$2:E1605,E1605,$F$2:F1605,F1605)=1,M1605&gt;0),M1605,0))</f>
        <v/>
      </c>
      <c r="O1605" s="10"/>
      <c r="P1605" s="10"/>
      <c r="Q1605" s="10"/>
      <c r="R1605" s="10"/>
    </row>
    <row r="1606" spans="13:18" x14ac:dyDescent="0.15">
      <c r="M1606" s="10" t="str">
        <f>IF(D1606="","",IF(OR(NOT(ISNA(VLOOKUP(LEFT(D1606,3),SADC_Prefixes!$A$1:$B$21,2,FALSE))),NOT(ISNA(VLOOKUP(LEFT(D1606,2),SADC_Prefixes!$A$1:$B$21,2,FALSE)))),IF(OR(E1606="30m",E1606="60m"),2,1),0))</f>
        <v/>
      </c>
      <c r="N1606" s="10" t="str">
        <f>IF(D1606="","",IF(AND(COUNTIFS($D$2:D1606,D1606,$E$2:E1606,E1606,$F$2:F1606,F1606)=1,M1606&gt;0),M1606,0))</f>
        <v/>
      </c>
      <c r="O1606" s="10"/>
      <c r="P1606" s="10"/>
      <c r="Q1606" s="10"/>
      <c r="R1606" s="10"/>
    </row>
    <row r="1607" spans="13:18" x14ac:dyDescent="0.15">
      <c r="M1607" s="10" t="str">
        <f>IF(D1607="","",IF(OR(NOT(ISNA(VLOOKUP(LEFT(D1607,3),SADC_Prefixes!$A$1:$B$21,2,FALSE))),NOT(ISNA(VLOOKUP(LEFT(D1607,2),SADC_Prefixes!$A$1:$B$21,2,FALSE)))),IF(OR(E1607="30m",E1607="60m"),2,1),0))</f>
        <v/>
      </c>
      <c r="N1607" s="10" t="str">
        <f>IF(D1607="","",IF(AND(COUNTIFS($D$2:D1607,D1607,$E$2:E1607,E1607,$F$2:F1607,F1607)=1,M1607&gt;0),M1607,0))</f>
        <v/>
      </c>
      <c r="O1607" s="10"/>
      <c r="P1607" s="10"/>
      <c r="Q1607" s="10"/>
      <c r="R1607" s="10"/>
    </row>
    <row r="1608" spans="13:18" x14ac:dyDescent="0.15">
      <c r="M1608" s="10" t="str">
        <f>IF(D1608="","",IF(OR(NOT(ISNA(VLOOKUP(LEFT(D1608,3),SADC_Prefixes!$A$1:$B$21,2,FALSE))),NOT(ISNA(VLOOKUP(LEFT(D1608,2),SADC_Prefixes!$A$1:$B$21,2,FALSE)))),IF(OR(E1608="30m",E1608="60m"),2,1),0))</f>
        <v/>
      </c>
      <c r="N1608" s="10" t="str">
        <f>IF(D1608="","",IF(AND(COUNTIFS($D$2:D1608,D1608,$E$2:E1608,E1608,$F$2:F1608,F1608)=1,M1608&gt;0),M1608,0))</f>
        <v/>
      </c>
      <c r="O1608" s="10"/>
      <c r="P1608" s="10"/>
      <c r="Q1608" s="10"/>
      <c r="R1608" s="10"/>
    </row>
    <row r="1609" spans="13:18" x14ac:dyDescent="0.15">
      <c r="M1609" s="10" t="str">
        <f>IF(D1609="","",IF(OR(NOT(ISNA(VLOOKUP(LEFT(D1609,3),SADC_Prefixes!$A$1:$B$21,2,FALSE))),NOT(ISNA(VLOOKUP(LEFT(D1609,2),SADC_Prefixes!$A$1:$B$21,2,FALSE)))),IF(OR(E1609="30m",E1609="60m"),2,1),0))</f>
        <v/>
      </c>
      <c r="N1609" s="10" t="str">
        <f>IF(D1609="","",IF(AND(COUNTIFS($D$2:D1609,D1609,$E$2:E1609,E1609,$F$2:F1609,F1609)=1,M1609&gt;0),M1609,0))</f>
        <v/>
      </c>
      <c r="O1609" s="10"/>
      <c r="P1609" s="10"/>
      <c r="Q1609" s="10"/>
      <c r="R1609" s="10"/>
    </row>
    <row r="1610" spans="13:18" x14ac:dyDescent="0.15">
      <c r="M1610" s="10" t="str">
        <f>IF(D1610="","",IF(OR(NOT(ISNA(VLOOKUP(LEFT(D1610,3),SADC_Prefixes!$A$1:$B$21,2,FALSE))),NOT(ISNA(VLOOKUP(LEFT(D1610,2),SADC_Prefixes!$A$1:$B$21,2,FALSE)))),IF(OR(E1610="30m",E1610="60m"),2,1),0))</f>
        <v/>
      </c>
      <c r="N1610" s="10" t="str">
        <f>IF(D1610="","",IF(AND(COUNTIFS($D$2:D1610,D1610,$E$2:E1610,E1610,$F$2:F1610,F1610)=1,M1610&gt;0),M1610,0))</f>
        <v/>
      </c>
      <c r="O1610" s="10"/>
      <c r="P1610" s="10"/>
      <c r="Q1610" s="10"/>
      <c r="R1610" s="10"/>
    </row>
    <row r="1611" spans="13:18" x14ac:dyDescent="0.15">
      <c r="M1611" s="10" t="str">
        <f>IF(D1611="","",IF(OR(NOT(ISNA(VLOOKUP(LEFT(D1611,3),SADC_Prefixes!$A$1:$B$21,2,FALSE))),NOT(ISNA(VLOOKUP(LEFT(D1611,2),SADC_Prefixes!$A$1:$B$21,2,FALSE)))),IF(OR(E1611="30m",E1611="60m"),2,1),0))</f>
        <v/>
      </c>
      <c r="N1611" s="10" t="str">
        <f>IF(D1611="","",IF(AND(COUNTIFS($D$2:D1611,D1611,$E$2:E1611,E1611,$F$2:F1611,F1611)=1,M1611&gt;0),M1611,0))</f>
        <v/>
      </c>
      <c r="O1611" s="10"/>
      <c r="P1611" s="10"/>
      <c r="Q1611" s="10"/>
      <c r="R1611" s="10"/>
    </row>
    <row r="1612" spans="13:18" x14ac:dyDescent="0.15">
      <c r="M1612" s="10" t="str">
        <f>IF(D1612="","",IF(OR(NOT(ISNA(VLOOKUP(LEFT(D1612,3),SADC_Prefixes!$A$1:$B$21,2,FALSE))),NOT(ISNA(VLOOKUP(LEFT(D1612,2),SADC_Prefixes!$A$1:$B$21,2,FALSE)))),IF(OR(E1612="30m",E1612="60m"),2,1),0))</f>
        <v/>
      </c>
      <c r="N1612" s="10" t="str">
        <f>IF(D1612="","",IF(AND(COUNTIFS($D$2:D1612,D1612,$E$2:E1612,E1612,$F$2:F1612,F1612)=1,M1612&gt;0),M1612,0))</f>
        <v/>
      </c>
      <c r="O1612" s="10"/>
      <c r="P1612" s="10"/>
      <c r="Q1612" s="10"/>
      <c r="R1612" s="10"/>
    </row>
    <row r="1613" spans="13:18" x14ac:dyDescent="0.15">
      <c r="M1613" s="10" t="str">
        <f>IF(D1613="","",IF(OR(NOT(ISNA(VLOOKUP(LEFT(D1613,3),SADC_Prefixes!$A$1:$B$21,2,FALSE))),NOT(ISNA(VLOOKUP(LEFT(D1613,2),SADC_Prefixes!$A$1:$B$21,2,FALSE)))),IF(OR(E1613="30m",E1613="60m"),2,1),0))</f>
        <v/>
      </c>
      <c r="N1613" s="10" t="str">
        <f>IF(D1613="","",IF(AND(COUNTIFS($D$2:D1613,D1613,$E$2:E1613,E1613,$F$2:F1613,F1613)=1,M1613&gt;0),M1613,0))</f>
        <v/>
      </c>
      <c r="O1613" s="10"/>
      <c r="P1613" s="10"/>
      <c r="Q1613" s="10"/>
      <c r="R1613" s="10"/>
    </row>
    <row r="1614" spans="13:18" x14ac:dyDescent="0.15">
      <c r="M1614" s="10" t="str">
        <f>IF(D1614="","",IF(OR(NOT(ISNA(VLOOKUP(LEFT(D1614,3),SADC_Prefixes!$A$1:$B$21,2,FALSE))),NOT(ISNA(VLOOKUP(LEFT(D1614,2),SADC_Prefixes!$A$1:$B$21,2,FALSE)))),IF(OR(E1614="30m",E1614="60m"),2,1),0))</f>
        <v/>
      </c>
      <c r="N1614" s="10" t="str">
        <f>IF(D1614="","",IF(AND(COUNTIFS($D$2:D1614,D1614,$E$2:E1614,E1614,$F$2:F1614,F1614)=1,M1614&gt;0),M1614,0))</f>
        <v/>
      </c>
      <c r="O1614" s="10"/>
      <c r="P1614" s="10"/>
      <c r="Q1614" s="10"/>
      <c r="R1614" s="10"/>
    </row>
    <row r="1615" spans="13:18" x14ac:dyDescent="0.15">
      <c r="M1615" s="10" t="str">
        <f>IF(D1615="","",IF(OR(NOT(ISNA(VLOOKUP(LEFT(D1615,3),SADC_Prefixes!$A$1:$B$21,2,FALSE))),NOT(ISNA(VLOOKUP(LEFT(D1615,2),SADC_Prefixes!$A$1:$B$21,2,FALSE)))),IF(OR(E1615="30m",E1615="60m"),2,1),0))</f>
        <v/>
      </c>
      <c r="N1615" s="10" t="str">
        <f>IF(D1615="","",IF(AND(COUNTIFS($D$2:D1615,D1615,$E$2:E1615,E1615,$F$2:F1615,F1615)=1,M1615&gt;0),M1615,0))</f>
        <v/>
      </c>
      <c r="O1615" s="10"/>
      <c r="P1615" s="10"/>
      <c r="Q1615" s="10"/>
      <c r="R1615" s="10"/>
    </row>
    <row r="1616" spans="13:18" x14ac:dyDescent="0.15">
      <c r="M1616" s="10" t="str">
        <f>IF(D1616="","",IF(OR(NOT(ISNA(VLOOKUP(LEFT(D1616,3),SADC_Prefixes!$A$1:$B$21,2,FALSE))),NOT(ISNA(VLOOKUP(LEFT(D1616,2),SADC_Prefixes!$A$1:$B$21,2,FALSE)))),IF(OR(E1616="30m",E1616="60m"),2,1),0))</f>
        <v/>
      </c>
      <c r="N1616" s="10" t="str">
        <f>IF(D1616="","",IF(AND(COUNTIFS($D$2:D1616,D1616,$E$2:E1616,E1616,$F$2:F1616,F1616)=1,M1616&gt;0),M1616,0))</f>
        <v/>
      </c>
      <c r="O1616" s="10"/>
      <c r="P1616" s="10"/>
      <c r="Q1616" s="10"/>
      <c r="R1616" s="10"/>
    </row>
    <row r="1617" spans="13:18" x14ac:dyDescent="0.15">
      <c r="M1617" s="10" t="str">
        <f>IF(D1617="","",IF(OR(NOT(ISNA(VLOOKUP(LEFT(D1617,3),SADC_Prefixes!$A$1:$B$21,2,FALSE))),NOT(ISNA(VLOOKUP(LEFT(D1617,2),SADC_Prefixes!$A$1:$B$21,2,FALSE)))),IF(OR(E1617="30m",E1617="60m"),2,1),0))</f>
        <v/>
      </c>
      <c r="N1617" s="10" t="str">
        <f>IF(D1617="","",IF(AND(COUNTIFS($D$2:D1617,D1617,$E$2:E1617,E1617,$F$2:F1617,F1617)=1,M1617&gt;0),M1617,0))</f>
        <v/>
      </c>
      <c r="O1617" s="10"/>
      <c r="P1617" s="10"/>
      <c r="Q1617" s="10"/>
      <c r="R1617" s="10"/>
    </row>
    <row r="1618" spans="13:18" x14ac:dyDescent="0.15">
      <c r="M1618" s="10" t="str">
        <f>IF(D1618="","",IF(OR(NOT(ISNA(VLOOKUP(LEFT(D1618,3),SADC_Prefixes!$A$1:$B$21,2,FALSE))),NOT(ISNA(VLOOKUP(LEFT(D1618,2),SADC_Prefixes!$A$1:$B$21,2,FALSE)))),IF(OR(E1618="30m",E1618="60m"),2,1),0))</f>
        <v/>
      </c>
      <c r="N1618" s="10" t="str">
        <f>IF(D1618="","",IF(AND(COUNTIFS($D$2:D1618,D1618,$E$2:E1618,E1618,$F$2:F1618,F1618)=1,M1618&gt;0),M1618,0))</f>
        <v/>
      </c>
      <c r="O1618" s="10"/>
      <c r="P1618" s="10"/>
      <c r="Q1618" s="10"/>
      <c r="R1618" s="10"/>
    </row>
    <row r="1619" spans="13:18" x14ac:dyDescent="0.15">
      <c r="M1619" s="10" t="str">
        <f>IF(D1619="","",IF(OR(NOT(ISNA(VLOOKUP(LEFT(D1619,3),SADC_Prefixes!$A$1:$B$21,2,FALSE))),NOT(ISNA(VLOOKUP(LEFT(D1619,2),SADC_Prefixes!$A$1:$B$21,2,FALSE)))),IF(OR(E1619="30m",E1619="60m"),2,1),0))</f>
        <v/>
      </c>
      <c r="N1619" s="10" t="str">
        <f>IF(D1619="","",IF(AND(COUNTIFS($D$2:D1619,D1619,$E$2:E1619,E1619,$F$2:F1619,F1619)=1,M1619&gt;0),M1619,0))</f>
        <v/>
      </c>
      <c r="O1619" s="10"/>
      <c r="P1619" s="10"/>
      <c r="Q1619" s="10"/>
      <c r="R1619" s="10"/>
    </row>
    <row r="1620" spans="13:18" x14ac:dyDescent="0.15">
      <c r="M1620" s="10" t="str">
        <f>IF(D1620="","",IF(OR(NOT(ISNA(VLOOKUP(LEFT(D1620,3),SADC_Prefixes!$A$1:$B$21,2,FALSE))),NOT(ISNA(VLOOKUP(LEFT(D1620,2),SADC_Prefixes!$A$1:$B$21,2,FALSE)))),IF(OR(E1620="30m",E1620="60m"),2,1),0))</f>
        <v/>
      </c>
      <c r="N1620" s="10" t="str">
        <f>IF(D1620="","",IF(AND(COUNTIFS($D$2:D1620,D1620,$E$2:E1620,E1620,$F$2:F1620,F1620)=1,M1620&gt;0),M1620,0))</f>
        <v/>
      </c>
      <c r="O1620" s="10"/>
      <c r="P1620" s="10"/>
      <c r="Q1620" s="10"/>
      <c r="R1620" s="10"/>
    </row>
    <row r="1621" spans="13:18" x14ac:dyDescent="0.15">
      <c r="M1621" s="10" t="str">
        <f>IF(D1621="","",IF(OR(NOT(ISNA(VLOOKUP(LEFT(D1621,3),SADC_Prefixes!$A$1:$B$21,2,FALSE))),NOT(ISNA(VLOOKUP(LEFT(D1621,2),SADC_Prefixes!$A$1:$B$21,2,FALSE)))),IF(OR(E1621="30m",E1621="60m"),2,1),0))</f>
        <v/>
      </c>
      <c r="N1621" s="10" t="str">
        <f>IF(D1621="","",IF(AND(COUNTIFS($D$2:D1621,D1621,$E$2:E1621,E1621,$F$2:F1621,F1621)=1,M1621&gt;0),M1621,0))</f>
        <v/>
      </c>
      <c r="O1621" s="10"/>
      <c r="P1621" s="10"/>
      <c r="Q1621" s="10"/>
      <c r="R1621" s="10"/>
    </row>
    <row r="1622" spans="13:18" x14ac:dyDescent="0.15">
      <c r="M1622" s="10" t="str">
        <f>IF(D1622="","",IF(OR(NOT(ISNA(VLOOKUP(LEFT(D1622,3),SADC_Prefixes!$A$1:$B$21,2,FALSE))),NOT(ISNA(VLOOKUP(LEFT(D1622,2),SADC_Prefixes!$A$1:$B$21,2,FALSE)))),IF(OR(E1622="30m",E1622="60m"),2,1),0))</f>
        <v/>
      </c>
      <c r="N1622" s="10" t="str">
        <f>IF(D1622="","",IF(AND(COUNTIFS($D$2:D1622,D1622,$E$2:E1622,E1622,$F$2:F1622,F1622)=1,M1622&gt;0),M1622,0))</f>
        <v/>
      </c>
      <c r="O1622" s="10"/>
      <c r="P1622" s="10"/>
      <c r="Q1622" s="10"/>
      <c r="R1622" s="10"/>
    </row>
    <row r="1623" spans="13:18" x14ac:dyDescent="0.15">
      <c r="M1623" s="10" t="str">
        <f>IF(D1623="","",IF(OR(NOT(ISNA(VLOOKUP(LEFT(D1623,3),SADC_Prefixes!$A$1:$B$21,2,FALSE))),NOT(ISNA(VLOOKUP(LEFT(D1623,2),SADC_Prefixes!$A$1:$B$21,2,FALSE)))),IF(OR(E1623="30m",E1623="60m"),2,1),0))</f>
        <v/>
      </c>
      <c r="N1623" s="10" t="str">
        <f>IF(D1623="","",IF(AND(COUNTIFS($D$2:D1623,D1623,$E$2:E1623,E1623,$F$2:F1623,F1623)=1,M1623&gt;0),M1623,0))</f>
        <v/>
      </c>
      <c r="O1623" s="10"/>
      <c r="P1623" s="10"/>
      <c r="Q1623" s="10"/>
      <c r="R1623" s="10"/>
    </row>
    <row r="1624" spans="13:18" x14ac:dyDescent="0.15">
      <c r="M1624" s="10" t="str">
        <f>IF(D1624="","",IF(OR(NOT(ISNA(VLOOKUP(LEFT(D1624,3),SADC_Prefixes!$A$1:$B$21,2,FALSE))),NOT(ISNA(VLOOKUP(LEFT(D1624,2),SADC_Prefixes!$A$1:$B$21,2,FALSE)))),IF(OR(E1624="30m",E1624="60m"),2,1),0))</f>
        <v/>
      </c>
      <c r="N1624" s="10" t="str">
        <f>IF(D1624="","",IF(AND(COUNTIFS($D$2:D1624,D1624,$E$2:E1624,E1624,$F$2:F1624,F1624)=1,M1624&gt;0),M1624,0))</f>
        <v/>
      </c>
      <c r="O1624" s="10"/>
      <c r="P1624" s="10"/>
      <c r="Q1624" s="10"/>
      <c r="R1624" s="10"/>
    </row>
    <row r="1625" spans="13:18" x14ac:dyDescent="0.15">
      <c r="M1625" s="10" t="str">
        <f>IF(D1625="","",IF(OR(NOT(ISNA(VLOOKUP(LEFT(D1625,3),SADC_Prefixes!$A$1:$B$21,2,FALSE))),NOT(ISNA(VLOOKUP(LEFT(D1625,2),SADC_Prefixes!$A$1:$B$21,2,FALSE)))),IF(OR(E1625="30m",E1625="60m"),2,1),0))</f>
        <v/>
      </c>
      <c r="N1625" s="10" t="str">
        <f>IF(D1625="","",IF(AND(COUNTIFS($D$2:D1625,D1625,$E$2:E1625,E1625,$F$2:F1625,F1625)=1,M1625&gt;0),M1625,0))</f>
        <v/>
      </c>
      <c r="O1625" s="10"/>
      <c r="P1625" s="10"/>
      <c r="Q1625" s="10"/>
      <c r="R1625" s="10"/>
    </row>
    <row r="1626" spans="13:18" x14ac:dyDescent="0.15">
      <c r="M1626" s="10" t="str">
        <f>IF(D1626="","",IF(OR(NOT(ISNA(VLOOKUP(LEFT(D1626,3),SADC_Prefixes!$A$1:$B$21,2,FALSE))),NOT(ISNA(VLOOKUP(LEFT(D1626,2),SADC_Prefixes!$A$1:$B$21,2,FALSE)))),IF(OR(E1626="30m",E1626="60m"),2,1),0))</f>
        <v/>
      </c>
      <c r="N1626" s="10" t="str">
        <f>IF(D1626="","",IF(AND(COUNTIFS($D$2:D1626,D1626,$E$2:E1626,E1626,$F$2:F1626,F1626)=1,M1626&gt;0),M1626,0))</f>
        <v/>
      </c>
      <c r="O1626" s="10"/>
      <c r="P1626" s="10"/>
      <c r="Q1626" s="10"/>
      <c r="R1626" s="10"/>
    </row>
    <row r="1627" spans="13:18" x14ac:dyDescent="0.15">
      <c r="M1627" s="10" t="str">
        <f>IF(D1627="","",IF(OR(NOT(ISNA(VLOOKUP(LEFT(D1627,3),SADC_Prefixes!$A$1:$B$21,2,FALSE))),NOT(ISNA(VLOOKUP(LEFT(D1627,2),SADC_Prefixes!$A$1:$B$21,2,FALSE)))),IF(OR(E1627="30m",E1627="60m"),2,1),0))</f>
        <v/>
      </c>
      <c r="N1627" s="10" t="str">
        <f>IF(D1627="","",IF(AND(COUNTIFS($D$2:D1627,D1627,$E$2:E1627,E1627,$F$2:F1627,F1627)=1,M1627&gt;0),M1627,0))</f>
        <v/>
      </c>
      <c r="O1627" s="10"/>
      <c r="P1627" s="10"/>
      <c r="Q1627" s="10"/>
      <c r="R1627" s="10"/>
    </row>
    <row r="1628" spans="13:18" x14ac:dyDescent="0.15">
      <c r="M1628" s="10" t="str">
        <f>IF(D1628="","",IF(OR(NOT(ISNA(VLOOKUP(LEFT(D1628,3),SADC_Prefixes!$A$1:$B$21,2,FALSE))),NOT(ISNA(VLOOKUP(LEFT(D1628,2),SADC_Prefixes!$A$1:$B$21,2,FALSE)))),IF(OR(E1628="30m",E1628="60m"),2,1),0))</f>
        <v/>
      </c>
      <c r="N1628" s="10" t="str">
        <f>IF(D1628="","",IF(AND(COUNTIFS($D$2:D1628,D1628,$E$2:E1628,E1628,$F$2:F1628,F1628)=1,M1628&gt;0),M1628,0))</f>
        <v/>
      </c>
      <c r="O1628" s="10"/>
      <c r="P1628" s="10"/>
      <c r="Q1628" s="10"/>
      <c r="R1628" s="10"/>
    </row>
    <row r="1629" spans="13:18" x14ac:dyDescent="0.15">
      <c r="M1629" s="10" t="str">
        <f>IF(D1629="","",IF(OR(NOT(ISNA(VLOOKUP(LEFT(D1629,3),SADC_Prefixes!$A$1:$B$21,2,FALSE))),NOT(ISNA(VLOOKUP(LEFT(D1629,2),SADC_Prefixes!$A$1:$B$21,2,FALSE)))),IF(OR(E1629="30m",E1629="60m"),2,1),0))</f>
        <v/>
      </c>
      <c r="N1629" s="10" t="str">
        <f>IF(D1629="","",IF(AND(COUNTIFS($D$2:D1629,D1629,$E$2:E1629,E1629,$F$2:F1629,F1629)=1,M1629&gt;0),M1629,0))</f>
        <v/>
      </c>
      <c r="O1629" s="10"/>
      <c r="P1629" s="10"/>
      <c r="Q1629" s="10"/>
      <c r="R1629" s="10"/>
    </row>
    <row r="1630" spans="13:18" x14ac:dyDescent="0.15">
      <c r="M1630" s="10" t="str">
        <f>IF(D1630="","",IF(OR(NOT(ISNA(VLOOKUP(LEFT(D1630,3),SADC_Prefixes!$A$1:$B$21,2,FALSE))),NOT(ISNA(VLOOKUP(LEFT(D1630,2),SADC_Prefixes!$A$1:$B$21,2,FALSE)))),IF(OR(E1630="30m",E1630="60m"),2,1),0))</f>
        <v/>
      </c>
      <c r="N1630" s="10" t="str">
        <f>IF(D1630="","",IF(AND(COUNTIFS($D$2:D1630,D1630,$E$2:E1630,E1630,$F$2:F1630,F1630)=1,M1630&gt;0),M1630,0))</f>
        <v/>
      </c>
      <c r="O1630" s="10"/>
      <c r="P1630" s="10"/>
      <c r="Q1630" s="10"/>
      <c r="R1630" s="10"/>
    </row>
    <row r="1631" spans="13:18" x14ac:dyDescent="0.15">
      <c r="M1631" s="10" t="str">
        <f>IF(D1631="","",IF(OR(NOT(ISNA(VLOOKUP(LEFT(D1631,3),SADC_Prefixes!$A$1:$B$21,2,FALSE))),NOT(ISNA(VLOOKUP(LEFT(D1631,2),SADC_Prefixes!$A$1:$B$21,2,FALSE)))),IF(OR(E1631="30m",E1631="60m"),2,1),0))</f>
        <v/>
      </c>
      <c r="N1631" s="10" t="str">
        <f>IF(D1631="","",IF(AND(COUNTIFS($D$2:D1631,D1631,$E$2:E1631,E1631,$F$2:F1631,F1631)=1,M1631&gt;0),M1631,0))</f>
        <v/>
      </c>
      <c r="O1631" s="10"/>
      <c r="P1631" s="10"/>
      <c r="Q1631" s="10"/>
      <c r="R1631" s="10"/>
    </row>
    <row r="1632" spans="13:18" x14ac:dyDescent="0.15">
      <c r="M1632" s="10" t="str">
        <f>IF(D1632="","",IF(OR(NOT(ISNA(VLOOKUP(LEFT(D1632,3),SADC_Prefixes!$A$1:$B$21,2,FALSE))),NOT(ISNA(VLOOKUP(LEFT(D1632,2),SADC_Prefixes!$A$1:$B$21,2,FALSE)))),IF(OR(E1632="30m",E1632="60m"),2,1),0))</f>
        <v/>
      </c>
      <c r="N1632" s="10" t="str">
        <f>IF(D1632="","",IF(AND(COUNTIFS($D$2:D1632,D1632,$E$2:E1632,E1632,$F$2:F1632,F1632)=1,M1632&gt;0),M1632,0))</f>
        <v/>
      </c>
      <c r="O1632" s="10"/>
      <c r="P1632" s="10"/>
      <c r="Q1632" s="10"/>
      <c r="R1632" s="10"/>
    </row>
    <row r="1633" spans="13:18" x14ac:dyDescent="0.15">
      <c r="M1633" s="10" t="str">
        <f>IF(D1633="","",IF(OR(NOT(ISNA(VLOOKUP(LEFT(D1633,3),SADC_Prefixes!$A$1:$B$21,2,FALSE))),NOT(ISNA(VLOOKUP(LEFT(D1633,2),SADC_Prefixes!$A$1:$B$21,2,FALSE)))),IF(OR(E1633="30m",E1633="60m"),2,1),0))</f>
        <v/>
      </c>
      <c r="N1633" s="10" t="str">
        <f>IF(D1633="","",IF(AND(COUNTIFS($D$2:D1633,D1633,$E$2:E1633,E1633,$F$2:F1633,F1633)=1,M1633&gt;0),M1633,0))</f>
        <v/>
      </c>
      <c r="O1633" s="10"/>
      <c r="P1633" s="10"/>
      <c r="Q1633" s="10"/>
      <c r="R1633" s="10"/>
    </row>
    <row r="1634" spans="13:18" x14ac:dyDescent="0.15">
      <c r="M1634" s="10" t="str">
        <f>IF(D1634="","",IF(OR(NOT(ISNA(VLOOKUP(LEFT(D1634,3),SADC_Prefixes!$A$1:$B$21,2,FALSE))),NOT(ISNA(VLOOKUP(LEFT(D1634,2),SADC_Prefixes!$A$1:$B$21,2,FALSE)))),IF(OR(E1634="30m",E1634="60m"),2,1),0))</f>
        <v/>
      </c>
      <c r="N1634" s="10" t="str">
        <f>IF(D1634="","",IF(AND(COUNTIFS($D$2:D1634,D1634,$E$2:E1634,E1634,$F$2:F1634,F1634)=1,M1634&gt;0),M1634,0))</f>
        <v/>
      </c>
      <c r="O1634" s="10"/>
      <c r="P1634" s="10"/>
      <c r="Q1634" s="10"/>
      <c r="R1634" s="10"/>
    </row>
    <row r="1635" spans="13:18" x14ac:dyDescent="0.15">
      <c r="M1635" s="10" t="str">
        <f>IF(D1635="","",IF(OR(NOT(ISNA(VLOOKUP(LEFT(D1635,3),SADC_Prefixes!$A$1:$B$21,2,FALSE))),NOT(ISNA(VLOOKUP(LEFT(D1635,2),SADC_Prefixes!$A$1:$B$21,2,FALSE)))),IF(OR(E1635="30m",E1635="60m"),2,1),0))</f>
        <v/>
      </c>
      <c r="N1635" s="10" t="str">
        <f>IF(D1635="","",IF(AND(COUNTIFS($D$2:D1635,D1635,$E$2:E1635,E1635,$F$2:F1635,F1635)=1,M1635&gt;0),M1635,0))</f>
        <v/>
      </c>
      <c r="O1635" s="10"/>
      <c r="P1635" s="10"/>
      <c r="Q1635" s="10"/>
      <c r="R1635" s="10"/>
    </row>
    <row r="1636" spans="13:18" x14ac:dyDescent="0.15">
      <c r="M1636" s="10" t="str">
        <f>IF(D1636="","",IF(OR(NOT(ISNA(VLOOKUP(LEFT(D1636,3),SADC_Prefixes!$A$1:$B$21,2,FALSE))),NOT(ISNA(VLOOKUP(LEFT(D1636,2),SADC_Prefixes!$A$1:$B$21,2,FALSE)))),IF(OR(E1636="30m",E1636="60m"),2,1),0))</f>
        <v/>
      </c>
      <c r="N1636" s="10" t="str">
        <f>IF(D1636="","",IF(AND(COUNTIFS($D$2:D1636,D1636,$E$2:E1636,E1636,$F$2:F1636,F1636)=1,M1636&gt;0),M1636,0))</f>
        <v/>
      </c>
      <c r="O1636" s="10"/>
      <c r="P1636" s="10"/>
      <c r="Q1636" s="10"/>
      <c r="R1636" s="10"/>
    </row>
    <row r="1637" spans="13:18" x14ac:dyDescent="0.15">
      <c r="M1637" s="10" t="str">
        <f>IF(D1637="","",IF(OR(NOT(ISNA(VLOOKUP(LEFT(D1637,3),SADC_Prefixes!$A$1:$B$21,2,FALSE))),NOT(ISNA(VLOOKUP(LEFT(D1637,2),SADC_Prefixes!$A$1:$B$21,2,FALSE)))),IF(OR(E1637="30m",E1637="60m"),2,1),0))</f>
        <v/>
      </c>
      <c r="N1637" s="10" t="str">
        <f>IF(D1637="","",IF(AND(COUNTIFS($D$2:D1637,D1637,$E$2:E1637,E1637,$F$2:F1637,F1637)=1,M1637&gt;0),M1637,0))</f>
        <v/>
      </c>
      <c r="O1637" s="10"/>
      <c r="P1637" s="10"/>
      <c r="Q1637" s="10"/>
      <c r="R1637" s="10"/>
    </row>
    <row r="1638" spans="13:18" x14ac:dyDescent="0.15">
      <c r="M1638" s="10" t="str">
        <f>IF(D1638="","",IF(OR(NOT(ISNA(VLOOKUP(LEFT(D1638,3),SADC_Prefixes!$A$1:$B$21,2,FALSE))),NOT(ISNA(VLOOKUP(LEFT(D1638,2),SADC_Prefixes!$A$1:$B$21,2,FALSE)))),IF(OR(E1638="30m",E1638="60m"),2,1),0))</f>
        <v/>
      </c>
      <c r="N1638" s="10" t="str">
        <f>IF(D1638="","",IF(AND(COUNTIFS($D$2:D1638,D1638,$E$2:E1638,E1638,$F$2:F1638,F1638)=1,M1638&gt;0),M1638,0))</f>
        <v/>
      </c>
      <c r="O1638" s="10"/>
      <c r="P1638" s="10"/>
      <c r="Q1638" s="10"/>
      <c r="R1638" s="10"/>
    </row>
    <row r="1639" spans="13:18" x14ac:dyDescent="0.15">
      <c r="M1639" s="10" t="str">
        <f>IF(D1639="","",IF(OR(NOT(ISNA(VLOOKUP(LEFT(D1639,3),SADC_Prefixes!$A$1:$B$21,2,FALSE))),NOT(ISNA(VLOOKUP(LEFT(D1639,2),SADC_Prefixes!$A$1:$B$21,2,FALSE)))),IF(OR(E1639="30m",E1639="60m"),2,1),0))</f>
        <v/>
      </c>
      <c r="N1639" s="10" t="str">
        <f>IF(D1639="","",IF(AND(COUNTIFS($D$2:D1639,D1639,$E$2:E1639,E1639,$F$2:F1639,F1639)=1,M1639&gt;0),M1639,0))</f>
        <v/>
      </c>
      <c r="O1639" s="10"/>
      <c r="P1639" s="10"/>
      <c r="Q1639" s="10"/>
      <c r="R1639" s="10"/>
    </row>
    <row r="1640" spans="13:18" x14ac:dyDescent="0.15">
      <c r="M1640" s="10" t="str">
        <f>IF(D1640="","",IF(OR(NOT(ISNA(VLOOKUP(LEFT(D1640,3),SADC_Prefixes!$A$1:$B$21,2,FALSE))),NOT(ISNA(VLOOKUP(LEFT(D1640,2),SADC_Prefixes!$A$1:$B$21,2,FALSE)))),IF(OR(E1640="30m",E1640="60m"),2,1),0))</f>
        <v/>
      </c>
      <c r="N1640" s="10" t="str">
        <f>IF(D1640="","",IF(AND(COUNTIFS($D$2:D1640,D1640,$E$2:E1640,E1640,$F$2:F1640,F1640)=1,M1640&gt;0),M1640,0))</f>
        <v/>
      </c>
      <c r="O1640" s="10"/>
      <c r="P1640" s="10"/>
      <c r="Q1640" s="10"/>
      <c r="R1640" s="10"/>
    </row>
    <row r="1641" spans="13:18" x14ac:dyDescent="0.15">
      <c r="M1641" s="10" t="str">
        <f>IF(D1641="","",IF(OR(NOT(ISNA(VLOOKUP(LEFT(D1641,3),SADC_Prefixes!$A$1:$B$21,2,FALSE))),NOT(ISNA(VLOOKUP(LEFT(D1641,2),SADC_Prefixes!$A$1:$B$21,2,FALSE)))),IF(OR(E1641="30m",E1641="60m"),2,1),0))</f>
        <v/>
      </c>
      <c r="N1641" s="10" t="str">
        <f>IF(D1641="","",IF(AND(COUNTIFS($D$2:D1641,D1641,$E$2:E1641,E1641,$F$2:F1641,F1641)=1,M1641&gt;0),M1641,0))</f>
        <v/>
      </c>
      <c r="O1641" s="10"/>
      <c r="P1641" s="10"/>
      <c r="Q1641" s="10"/>
      <c r="R1641" s="10"/>
    </row>
    <row r="1642" spans="13:18" x14ac:dyDescent="0.15">
      <c r="M1642" s="10" t="str">
        <f>IF(D1642="","",IF(OR(NOT(ISNA(VLOOKUP(LEFT(D1642,3),SADC_Prefixes!$A$1:$B$21,2,FALSE))),NOT(ISNA(VLOOKUP(LEFT(D1642,2),SADC_Prefixes!$A$1:$B$21,2,FALSE)))),IF(OR(E1642="30m",E1642="60m"),2,1),0))</f>
        <v/>
      </c>
      <c r="N1642" s="10" t="str">
        <f>IF(D1642="","",IF(AND(COUNTIFS($D$2:D1642,D1642,$E$2:E1642,E1642,$F$2:F1642,F1642)=1,M1642&gt;0),M1642,0))</f>
        <v/>
      </c>
      <c r="O1642" s="10"/>
      <c r="P1642" s="10"/>
      <c r="Q1642" s="10"/>
      <c r="R1642" s="10"/>
    </row>
    <row r="1643" spans="13:18" x14ac:dyDescent="0.15">
      <c r="M1643" s="10" t="str">
        <f>IF(D1643="","",IF(OR(NOT(ISNA(VLOOKUP(LEFT(D1643,3),SADC_Prefixes!$A$1:$B$21,2,FALSE))),NOT(ISNA(VLOOKUP(LEFT(D1643,2),SADC_Prefixes!$A$1:$B$21,2,FALSE)))),IF(OR(E1643="30m",E1643="60m"),2,1),0))</f>
        <v/>
      </c>
      <c r="N1643" s="10" t="str">
        <f>IF(D1643="","",IF(AND(COUNTIFS($D$2:D1643,D1643,$E$2:E1643,E1643,$F$2:F1643,F1643)=1,M1643&gt;0),M1643,0))</f>
        <v/>
      </c>
      <c r="O1643" s="10"/>
      <c r="P1643" s="10"/>
      <c r="Q1643" s="10"/>
      <c r="R1643" s="10"/>
    </row>
    <row r="1644" spans="13:18" x14ac:dyDescent="0.15">
      <c r="M1644" s="10" t="str">
        <f>IF(D1644="","",IF(OR(NOT(ISNA(VLOOKUP(LEFT(D1644,3),SADC_Prefixes!$A$1:$B$21,2,FALSE))),NOT(ISNA(VLOOKUP(LEFT(D1644,2),SADC_Prefixes!$A$1:$B$21,2,FALSE)))),IF(OR(E1644="30m",E1644="60m"),2,1),0))</f>
        <v/>
      </c>
      <c r="N1644" s="10" t="str">
        <f>IF(D1644="","",IF(AND(COUNTIFS($D$2:D1644,D1644,$E$2:E1644,E1644,$F$2:F1644,F1644)=1,M1644&gt;0),M1644,0))</f>
        <v/>
      </c>
      <c r="O1644" s="10"/>
      <c r="P1644" s="10"/>
      <c r="Q1644" s="10"/>
      <c r="R1644" s="10"/>
    </row>
    <row r="1645" spans="13:18" x14ac:dyDescent="0.15">
      <c r="M1645" s="10" t="str">
        <f>IF(D1645="","",IF(OR(NOT(ISNA(VLOOKUP(LEFT(D1645,3),SADC_Prefixes!$A$1:$B$21,2,FALSE))),NOT(ISNA(VLOOKUP(LEFT(D1645,2),SADC_Prefixes!$A$1:$B$21,2,FALSE)))),IF(OR(E1645="30m",E1645="60m"),2,1),0))</f>
        <v/>
      </c>
      <c r="N1645" s="10" t="str">
        <f>IF(D1645="","",IF(AND(COUNTIFS($D$2:D1645,D1645,$E$2:E1645,E1645,$F$2:F1645,F1645)=1,M1645&gt;0),M1645,0))</f>
        <v/>
      </c>
      <c r="O1645" s="10"/>
      <c r="P1645" s="10"/>
      <c r="Q1645" s="10"/>
      <c r="R1645" s="10"/>
    </row>
    <row r="1646" spans="13:18" x14ac:dyDescent="0.15">
      <c r="M1646" s="10" t="str">
        <f>IF(D1646="","",IF(OR(NOT(ISNA(VLOOKUP(LEFT(D1646,3),SADC_Prefixes!$A$1:$B$21,2,FALSE))),NOT(ISNA(VLOOKUP(LEFT(D1646,2),SADC_Prefixes!$A$1:$B$21,2,FALSE)))),IF(OR(E1646="30m",E1646="60m"),2,1),0))</f>
        <v/>
      </c>
      <c r="N1646" s="10" t="str">
        <f>IF(D1646="","",IF(AND(COUNTIFS($D$2:D1646,D1646,$E$2:E1646,E1646,$F$2:F1646,F1646)=1,M1646&gt;0),M1646,0))</f>
        <v/>
      </c>
      <c r="O1646" s="10"/>
      <c r="P1646" s="10"/>
      <c r="Q1646" s="10"/>
      <c r="R1646" s="10"/>
    </row>
    <row r="1647" spans="13:18" x14ac:dyDescent="0.15">
      <c r="M1647" s="10" t="str">
        <f>IF(D1647="","",IF(OR(NOT(ISNA(VLOOKUP(LEFT(D1647,3),SADC_Prefixes!$A$1:$B$21,2,FALSE))),NOT(ISNA(VLOOKUP(LEFT(D1647,2),SADC_Prefixes!$A$1:$B$21,2,FALSE)))),IF(OR(E1647="30m",E1647="60m"),2,1),0))</f>
        <v/>
      </c>
      <c r="N1647" s="10" t="str">
        <f>IF(D1647="","",IF(AND(COUNTIFS($D$2:D1647,D1647,$E$2:E1647,E1647,$F$2:F1647,F1647)=1,M1647&gt;0),M1647,0))</f>
        <v/>
      </c>
      <c r="O1647" s="10"/>
      <c r="P1647" s="10"/>
      <c r="Q1647" s="10"/>
      <c r="R1647" s="10"/>
    </row>
    <row r="1648" spans="13:18" x14ac:dyDescent="0.15">
      <c r="M1648" s="10" t="str">
        <f>IF(D1648="","",IF(OR(NOT(ISNA(VLOOKUP(LEFT(D1648,3),SADC_Prefixes!$A$1:$B$21,2,FALSE))),NOT(ISNA(VLOOKUP(LEFT(D1648,2),SADC_Prefixes!$A$1:$B$21,2,FALSE)))),IF(OR(E1648="30m",E1648="60m"),2,1),0))</f>
        <v/>
      </c>
      <c r="N1648" s="10" t="str">
        <f>IF(D1648="","",IF(AND(COUNTIFS($D$2:D1648,D1648,$E$2:E1648,E1648,$F$2:F1648,F1648)=1,M1648&gt;0),M1648,0))</f>
        <v/>
      </c>
      <c r="O1648" s="10"/>
      <c r="P1648" s="10"/>
      <c r="Q1648" s="10"/>
      <c r="R1648" s="10"/>
    </row>
    <row r="1649" spans="13:18" x14ac:dyDescent="0.15">
      <c r="M1649" s="10" t="str">
        <f>IF(D1649="","",IF(OR(NOT(ISNA(VLOOKUP(LEFT(D1649,3),SADC_Prefixes!$A$1:$B$21,2,FALSE))),NOT(ISNA(VLOOKUP(LEFT(D1649,2),SADC_Prefixes!$A$1:$B$21,2,FALSE)))),IF(OR(E1649="30m",E1649="60m"),2,1),0))</f>
        <v/>
      </c>
      <c r="N1649" s="10" t="str">
        <f>IF(D1649="","",IF(AND(COUNTIFS($D$2:D1649,D1649,$E$2:E1649,E1649,$F$2:F1649,F1649)=1,M1649&gt;0),M1649,0))</f>
        <v/>
      </c>
      <c r="O1649" s="10"/>
      <c r="P1649" s="10"/>
      <c r="Q1649" s="10"/>
      <c r="R1649" s="10"/>
    </row>
    <row r="1650" spans="13:18" x14ac:dyDescent="0.15">
      <c r="M1650" s="10" t="str">
        <f>IF(D1650="","",IF(OR(NOT(ISNA(VLOOKUP(LEFT(D1650,3),SADC_Prefixes!$A$1:$B$21,2,FALSE))),NOT(ISNA(VLOOKUP(LEFT(D1650,2),SADC_Prefixes!$A$1:$B$21,2,FALSE)))),IF(OR(E1650="30m",E1650="60m"),2,1),0))</f>
        <v/>
      </c>
      <c r="N1650" s="10" t="str">
        <f>IF(D1650="","",IF(AND(COUNTIFS($D$2:D1650,D1650,$E$2:E1650,E1650,$F$2:F1650,F1650)=1,M1650&gt;0),M1650,0))</f>
        <v/>
      </c>
      <c r="O1650" s="10"/>
      <c r="P1650" s="10"/>
      <c r="Q1650" s="10"/>
      <c r="R1650" s="10"/>
    </row>
    <row r="1651" spans="13:18" x14ac:dyDescent="0.15">
      <c r="M1651" s="10" t="str">
        <f>IF(D1651="","",IF(OR(NOT(ISNA(VLOOKUP(LEFT(D1651,3),SADC_Prefixes!$A$1:$B$21,2,FALSE))),NOT(ISNA(VLOOKUP(LEFT(D1651,2),SADC_Prefixes!$A$1:$B$21,2,FALSE)))),IF(OR(E1651="30m",E1651="60m"),2,1),0))</f>
        <v/>
      </c>
      <c r="N1651" s="10" t="str">
        <f>IF(D1651="","",IF(AND(COUNTIFS($D$2:D1651,D1651,$E$2:E1651,E1651,$F$2:F1651,F1651)=1,M1651&gt;0),M1651,0))</f>
        <v/>
      </c>
      <c r="O1651" s="10"/>
      <c r="P1651" s="10"/>
      <c r="Q1651" s="10"/>
      <c r="R1651" s="10"/>
    </row>
    <row r="1652" spans="13:18" x14ac:dyDescent="0.15">
      <c r="M1652" s="10" t="str">
        <f>IF(D1652="","",IF(OR(NOT(ISNA(VLOOKUP(LEFT(D1652,3),SADC_Prefixes!$A$1:$B$21,2,FALSE))),NOT(ISNA(VLOOKUP(LEFT(D1652,2),SADC_Prefixes!$A$1:$B$21,2,FALSE)))),IF(OR(E1652="30m",E1652="60m"),2,1),0))</f>
        <v/>
      </c>
      <c r="N1652" s="10" t="str">
        <f>IF(D1652="","",IF(AND(COUNTIFS($D$2:D1652,D1652,$E$2:E1652,E1652,$F$2:F1652,F1652)=1,M1652&gt;0),M1652,0))</f>
        <v/>
      </c>
      <c r="O1652" s="10"/>
      <c r="P1652" s="10"/>
      <c r="Q1652" s="10"/>
      <c r="R1652" s="10"/>
    </row>
    <row r="1653" spans="13:18" x14ac:dyDescent="0.15">
      <c r="M1653" s="10" t="str">
        <f>IF(D1653="","",IF(OR(NOT(ISNA(VLOOKUP(LEFT(D1653,3),SADC_Prefixes!$A$1:$B$21,2,FALSE))),NOT(ISNA(VLOOKUP(LEFT(D1653,2),SADC_Prefixes!$A$1:$B$21,2,FALSE)))),IF(OR(E1653="30m",E1653="60m"),2,1),0))</f>
        <v/>
      </c>
      <c r="N1653" s="10" t="str">
        <f>IF(D1653="","",IF(AND(COUNTIFS($D$2:D1653,D1653,$E$2:E1653,E1653,$F$2:F1653,F1653)=1,M1653&gt;0),M1653,0))</f>
        <v/>
      </c>
      <c r="O1653" s="10"/>
      <c r="P1653" s="10"/>
      <c r="Q1653" s="10"/>
      <c r="R1653" s="10"/>
    </row>
    <row r="1654" spans="13:18" x14ac:dyDescent="0.15">
      <c r="M1654" s="10" t="str">
        <f>IF(D1654="","",IF(OR(NOT(ISNA(VLOOKUP(LEFT(D1654,3),SADC_Prefixes!$A$1:$B$21,2,FALSE))),NOT(ISNA(VLOOKUP(LEFT(D1654,2),SADC_Prefixes!$A$1:$B$21,2,FALSE)))),IF(OR(E1654="30m",E1654="60m"),2,1),0))</f>
        <v/>
      </c>
      <c r="N1654" s="10" t="str">
        <f>IF(D1654="","",IF(AND(COUNTIFS($D$2:D1654,D1654,$E$2:E1654,E1654,$F$2:F1654,F1654)=1,M1654&gt;0),M1654,0))</f>
        <v/>
      </c>
      <c r="O1654" s="10"/>
      <c r="P1654" s="10"/>
      <c r="Q1654" s="10"/>
      <c r="R1654" s="10"/>
    </row>
    <row r="1655" spans="13:18" x14ac:dyDescent="0.15">
      <c r="M1655" s="10" t="str">
        <f>IF(D1655="","",IF(OR(NOT(ISNA(VLOOKUP(LEFT(D1655,3),SADC_Prefixes!$A$1:$B$21,2,FALSE))),NOT(ISNA(VLOOKUP(LEFT(D1655,2),SADC_Prefixes!$A$1:$B$21,2,FALSE)))),IF(OR(E1655="30m",E1655="60m"),2,1),0))</f>
        <v/>
      </c>
      <c r="N1655" s="10" t="str">
        <f>IF(D1655="","",IF(AND(COUNTIFS($D$2:D1655,D1655,$E$2:E1655,E1655,$F$2:F1655,F1655)=1,M1655&gt;0),M1655,0))</f>
        <v/>
      </c>
      <c r="O1655" s="10"/>
      <c r="P1655" s="10"/>
      <c r="Q1655" s="10"/>
      <c r="R1655" s="10"/>
    </row>
    <row r="1656" spans="13:18" x14ac:dyDescent="0.15">
      <c r="M1656" s="10" t="str">
        <f>IF(D1656="","",IF(OR(NOT(ISNA(VLOOKUP(LEFT(D1656,3),SADC_Prefixes!$A$1:$B$21,2,FALSE))),NOT(ISNA(VLOOKUP(LEFT(D1656,2),SADC_Prefixes!$A$1:$B$21,2,FALSE)))),IF(OR(E1656="30m",E1656="60m"),2,1),0))</f>
        <v/>
      </c>
      <c r="N1656" s="10" t="str">
        <f>IF(D1656="","",IF(AND(COUNTIFS($D$2:D1656,D1656,$E$2:E1656,E1656,$F$2:F1656,F1656)=1,M1656&gt;0),M1656,0))</f>
        <v/>
      </c>
      <c r="O1656" s="10"/>
      <c r="P1656" s="10"/>
      <c r="Q1656" s="10"/>
      <c r="R1656" s="10"/>
    </row>
    <row r="1657" spans="13:18" x14ac:dyDescent="0.15">
      <c r="M1657" s="10" t="str">
        <f>IF(D1657="","",IF(OR(NOT(ISNA(VLOOKUP(LEFT(D1657,3),SADC_Prefixes!$A$1:$B$21,2,FALSE))),NOT(ISNA(VLOOKUP(LEFT(D1657,2),SADC_Prefixes!$A$1:$B$21,2,FALSE)))),IF(OR(E1657="30m",E1657="60m"),2,1),0))</f>
        <v/>
      </c>
      <c r="N1657" s="10" t="str">
        <f>IF(D1657="","",IF(AND(COUNTIFS($D$2:D1657,D1657,$E$2:E1657,E1657,$F$2:F1657,F1657)=1,M1657&gt;0),M1657,0))</f>
        <v/>
      </c>
      <c r="O1657" s="10"/>
      <c r="P1657" s="10"/>
      <c r="Q1657" s="10"/>
      <c r="R1657" s="10"/>
    </row>
    <row r="1658" spans="13:18" x14ac:dyDescent="0.15">
      <c r="M1658" s="10" t="str">
        <f>IF(D1658="","",IF(OR(NOT(ISNA(VLOOKUP(LEFT(D1658,3),SADC_Prefixes!$A$1:$B$21,2,FALSE))),NOT(ISNA(VLOOKUP(LEFT(D1658,2),SADC_Prefixes!$A$1:$B$21,2,FALSE)))),IF(OR(E1658="30m",E1658="60m"),2,1),0))</f>
        <v/>
      </c>
      <c r="N1658" s="10" t="str">
        <f>IF(D1658="","",IF(AND(COUNTIFS($D$2:D1658,D1658,$E$2:E1658,E1658,$F$2:F1658,F1658)=1,M1658&gt;0),M1658,0))</f>
        <v/>
      </c>
      <c r="O1658" s="10"/>
      <c r="P1658" s="10"/>
      <c r="Q1658" s="10"/>
      <c r="R1658" s="10"/>
    </row>
    <row r="1659" spans="13:18" x14ac:dyDescent="0.15">
      <c r="M1659" s="10" t="str">
        <f>IF(D1659="","",IF(OR(NOT(ISNA(VLOOKUP(LEFT(D1659,3),SADC_Prefixes!$A$1:$B$21,2,FALSE))),NOT(ISNA(VLOOKUP(LEFT(D1659,2),SADC_Prefixes!$A$1:$B$21,2,FALSE)))),IF(OR(E1659="30m",E1659="60m"),2,1),0))</f>
        <v/>
      </c>
      <c r="N1659" s="10" t="str">
        <f>IF(D1659="","",IF(AND(COUNTIFS($D$2:D1659,D1659,$E$2:E1659,E1659,$F$2:F1659,F1659)=1,M1659&gt;0),M1659,0))</f>
        <v/>
      </c>
      <c r="O1659" s="10"/>
      <c r="P1659" s="10"/>
      <c r="Q1659" s="10"/>
      <c r="R1659" s="10"/>
    </row>
    <row r="1660" spans="13:18" x14ac:dyDescent="0.15">
      <c r="M1660" s="10" t="str">
        <f>IF(D1660="","",IF(OR(NOT(ISNA(VLOOKUP(LEFT(D1660,3),SADC_Prefixes!$A$1:$B$21,2,FALSE))),NOT(ISNA(VLOOKUP(LEFT(D1660,2),SADC_Prefixes!$A$1:$B$21,2,FALSE)))),IF(OR(E1660="30m",E1660="60m"),2,1),0))</f>
        <v/>
      </c>
      <c r="N1660" s="10" t="str">
        <f>IF(D1660="","",IF(AND(COUNTIFS($D$2:D1660,D1660,$E$2:E1660,E1660,$F$2:F1660,F1660)=1,M1660&gt;0),M1660,0))</f>
        <v/>
      </c>
      <c r="O1660" s="10"/>
      <c r="P1660" s="10"/>
      <c r="Q1660" s="10"/>
      <c r="R1660" s="10"/>
    </row>
    <row r="1661" spans="13:18" x14ac:dyDescent="0.15">
      <c r="M1661" s="10" t="str">
        <f>IF(D1661="","",IF(OR(NOT(ISNA(VLOOKUP(LEFT(D1661,3),SADC_Prefixes!$A$1:$B$21,2,FALSE))),NOT(ISNA(VLOOKUP(LEFT(D1661,2),SADC_Prefixes!$A$1:$B$21,2,FALSE)))),IF(OR(E1661="30m",E1661="60m"),2,1),0))</f>
        <v/>
      </c>
      <c r="N1661" s="10" t="str">
        <f>IF(D1661="","",IF(AND(COUNTIFS($D$2:D1661,D1661,$E$2:E1661,E1661,$F$2:F1661,F1661)=1,M1661&gt;0),M1661,0))</f>
        <v/>
      </c>
      <c r="O1661" s="10"/>
      <c r="P1661" s="10"/>
      <c r="Q1661" s="10"/>
      <c r="R1661" s="10"/>
    </row>
    <row r="1662" spans="13:18" x14ac:dyDescent="0.15">
      <c r="M1662" s="10" t="str">
        <f>IF(D1662="","",IF(OR(NOT(ISNA(VLOOKUP(LEFT(D1662,3),SADC_Prefixes!$A$1:$B$21,2,FALSE))),NOT(ISNA(VLOOKUP(LEFT(D1662,2),SADC_Prefixes!$A$1:$B$21,2,FALSE)))),IF(OR(E1662="30m",E1662="60m"),2,1),0))</f>
        <v/>
      </c>
      <c r="N1662" s="10" t="str">
        <f>IF(D1662="","",IF(AND(COUNTIFS($D$2:D1662,D1662,$E$2:E1662,E1662,$F$2:F1662,F1662)=1,M1662&gt;0),M1662,0))</f>
        <v/>
      </c>
      <c r="O1662" s="10"/>
      <c r="P1662" s="10"/>
      <c r="Q1662" s="10"/>
      <c r="R1662" s="10"/>
    </row>
    <row r="1663" spans="13:18" x14ac:dyDescent="0.15">
      <c r="M1663" s="10" t="str">
        <f>IF(D1663="","",IF(OR(NOT(ISNA(VLOOKUP(LEFT(D1663,3),SADC_Prefixes!$A$1:$B$21,2,FALSE))),NOT(ISNA(VLOOKUP(LEFT(D1663,2),SADC_Prefixes!$A$1:$B$21,2,FALSE)))),IF(OR(E1663="30m",E1663="60m"),2,1),0))</f>
        <v/>
      </c>
      <c r="N1663" s="10" t="str">
        <f>IF(D1663="","",IF(AND(COUNTIFS($D$2:D1663,D1663,$E$2:E1663,E1663,$F$2:F1663,F1663)=1,M1663&gt;0),M1663,0))</f>
        <v/>
      </c>
      <c r="O1663" s="10"/>
      <c r="P1663" s="10"/>
      <c r="Q1663" s="10"/>
      <c r="R1663" s="10"/>
    </row>
    <row r="1664" spans="13:18" x14ac:dyDescent="0.15">
      <c r="M1664" s="10" t="str">
        <f>IF(D1664="","",IF(OR(NOT(ISNA(VLOOKUP(LEFT(D1664,3),SADC_Prefixes!$A$1:$B$21,2,FALSE))),NOT(ISNA(VLOOKUP(LEFT(D1664,2),SADC_Prefixes!$A$1:$B$21,2,FALSE)))),IF(OR(E1664="30m",E1664="60m"),2,1),0))</f>
        <v/>
      </c>
      <c r="N1664" s="10" t="str">
        <f>IF(D1664="","",IF(AND(COUNTIFS($D$2:D1664,D1664,$E$2:E1664,E1664,$F$2:F1664,F1664)=1,M1664&gt;0),M1664,0))</f>
        <v/>
      </c>
      <c r="O1664" s="10"/>
      <c r="P1664" s="10"/>
      <c r="Q1664" s="10"/>
      <c r="R1664" s="10"/>
    </row>
    <row r="1665" spans="13:18" x14ac:dyDescent="0.15">
      <c r="M1665" s="10" t="str">
        <f>IF(D1665="","",IF(OR(NOT(ISNA(VLOOKUP(LEFT(D1665,3),SADC_Prefixes!$A$1:$B$21,2,FALSE))),NOT(ISNA(VLOOKUP(LEFT(D1665,2),SADC_Prefixes!$A$1:$B$21,2,FALSE)))),IF(OR(E1665="30m",E1665="60m"),2,1),0))</f>
        <v/>
      </c>
      <c r="N1665" s="10" t="str">
        <f>IF(D1665="","",IF(AND(COUNTIFS($D$2:D1665,D1665,$E$2:E1665,E1665,$F$2:F1665,F1665)=1,M1665&gt;0),M1665,0))</f>
        <v/>
      </c>
      <c r="O1665" s="10"/>
      <c r="P1665" s="10"/>
      <c r="Q1665" s="10"/>
      <c r="R1665" s="10"/>
    </row>
    <row r="1666" spans="13:18" x14ac:dyDescent="0.15">
      <c r="M1666" s="10" t="str">
        <f>IF(D1666="","",IF(OR(NOT(ISNA(VLOOKUP(LEFT(D1666,3),SADC_Prefixes!$A$1:$B$21,2,FALSE))),NOT(ISNA(VLOOKUP(LEFT(D1666,2),SADC_Prefixes!$A$1:$B$21,2,FALSE)))),IF(OR(E1666="30m",E1666="60m"),2,1),0))</f>
        <v/>
      </c>
      <c r="N1666" s="10" t="str">
        <f>IF(D1666="","",IF(AND(COUNTIFS($D$2:D1666,D1666,$E$2:E1666,E1666,$F$2:F1666,F1666)=1,M1666&gt;0),M1666,0))</f>
        <v/>
      </c>
      <c r="O1666" s="10"/>
      <c r="P1666" s="10"/>
      <c r="Q1666" s="10"/>
      <c r="R1666" s="10"/>
    </row>
    <row r="1667" spans="13:18" x14ac:dyDescent="0.15">
      <c r="M1667" s="10" t="str">
        <f>IF(D1667="","",IF(OR(NOT(ISNA(VLOOKUP(LEFT(D1667,3),SADC_Prefixes!$A$1:$B$21,2,FALSE))),NOT(ISNA(VLOOKUP(LEFT(D1667,2),SADC_Prefixes!$A$1:$B$21,2,FALSE)))),IF(OR(E1667="30m",E1667="60m"),2,1),0))</f>
        <v/>
      </c>
      <c r="N1667" s="10" t="str">
        <f>IF(D1667="","",IF(AND(COUNTIFS($D$2:D1667,D1667,$E$2:E1667,E1667,$F$2:F1667,F1667)=1,M1667&gt;0),M1667,0))</f>
        <v/>
      </c>
      <c r="O1667" s="10"/>
      <c r="P1667" s="10"/>
      <c r="Q1667" s="10"/>
      <c r="R1667" s="10"/>
    </row>
    <row r="1668" spans="13:18" x14ac:dyDescent="0.15">
      <c r="M1668" s="10" t="str">
        <f>IF(D1668="","",IF(OR(NOT(ISNA(VLOOKUP(LEFT(D1668,3),SADC_Prefixes!$A$1:$B$21,2,FALSE))),NOT(ISNA(VLOOKUP(LEFT(D1668,2),SADC_Prefixes!$A$1:$B$21,2,FALSE)))),IF(OR(E1668="30m",E1668="60m"),2,1),0))</f>
        <v/>
      </c>
      <c r="N1668" s="10" t="str">
        <f>IF(D1668="","",IF(AND(COUNTIFS($D$2:D1668,D1668,$E$2:E1668,E1668,$F$2:F1668,F1668)=1,M1668&gt;0),M1668,0))</f>
        <v/>
      </c>
      <c r="O1668" s="10"/>
      <c r="P1668" s="10"/>
      <c r="Q1668" s="10"/>
      <c r="R1668" s="10"/>
    </row>
    <row r="1669" spans="13:18" x14ac:dyDescent="0.15">
      <c r="M1669" s="10" t="str">
        <f>IF(D1669="","",IF(OR(NOT(ISNA(VLOOKUP(LEFT(D1669,3),SADC_Prefixes!$A$1:$B$21,2,FALSE))),NOT(ISNA(VLOOKUP(LEFT(D1669,2),SADC_Prefixes!$A$1:$B$21,2,FALSE)))),IF(OR(E1669="30m",E1669="60m"),2,1),0))</f>
        <v/>
      </c>
      <c r="N1669" s="10" t="str">
        <f>IF(D1669="","",IF(AND(COUNTIFS($D$2:D1669,D1669,$E$2:E1669,E1669,$F$2:F1669,F1669)=1,M1669&gt;0),M1669,0))</f>
        <v/>
      </c>
      <c r="O1669" s="10"/>
      <c r="P1669" s="10"/>
      <c r="Q1669" s="10"/>
      <c r="R1669" s="10"/>
    </row>
    <row r="1670" spans="13:18" x14ac:dyDescent="0.15">
      <c r="M1670" s="10" t="str">
        <f>IF(D1670="","",IF(OR(NOT(ISNA(VLOOKUP(LEFT(D1670,3),SADC_Prefixes!$A$1:$B$21,2,FALSE))),NOT(ISNA(VLOOKUP(LEFT(D1670,2),SADC_Prefixes!$A$1:$B$21,2,FALSE)))),IF(OR(E1670="30m",E1670="60m"),2,1),0))</f>
        <v/>
      </c>
      <c r="N1670" s="10" t="str">
        <f>IF(D1670="","",IF(AND(COUNTIFS($D$2:D1670,D1670,$E$2:E1670,E1670,$F$2:F1670,F1670)=1,M1670&gt;0),M1670,0))</f>
        <v/>
      </c>
      <c r="O1670" s="10"/>
      <c r="P1670" s="10"/>
      <c r="Q1670" s="10"/>
      <c r="R1670" s="10"/>
    </row>
    <row r="1671" spans="13:18" x14ac:dyDescent="0.15">
      <c r="M1671" s="10" t="str">
        <f>IF(D1671="","",IF(OR(NOT(ISNA(VLOOKUP(LEFT(D1671,3),SADC_Prefixes!$A$1:$B$21,2,FALSE))),NOT(ISNA(VLOOKUP(LEFT(D1671,2),SADC_Prefixes!$A$1:$B$21,2,FALSE)))),IF(OR(E1671="30m",E1671="60m"),2,1),0))</f>
        <v/>
      </c>
      <c r="N1671" s="10" t="str">
        <f>IF(D1671="","",IF(AND(COUNTIFS($D$2:D1671,D1671,$E$2:E1671,E1671,$F$2:F1671,F1671)=1,M1671&gt;0),M1671,0))</f>
        <v/>
      </c>
      <c r="O1671" s="10"/>
      <c r="P1671" s="10"/>
      <c r="Q1671" s="10"/>
      <c r="R1671" s="10"/>
    </row>
    <row r="1672" spans="13:18" x14ac:dyDescent="0.15">
      <c r="M1672" s="10" t="str">
        <f>IF(D1672="","",IF(OR(NOT(ISNA(VLOOKUP(LEFT(D1672,3),SADC_Prefixes!$A$1:$B$21,2,FALSE))),NOT(ISNA(VLOOKUP(LEFT(D1672,2),SADC_Prefixes!$A$1:$B$21,2,FALSE)))),IF(OR(E1672="30m",E1672="60m"),2,1),0))</f>
        <v/>
      </c>
      <c r="N1672" s="10" t="str">
        <f>IF(D1672="","",IF(AND(COUNTIFS($D$2:D1672,D1672,$E$2:E1672,E1672,$F$2:F1672,F1672)=1,M1672&gt;0),M1672,0))</f>
        <v/>
      </c>
      <c r="O1672" s="10"/>
      <c r="P1672" s="10"/>
      <c r="Q1672" s="10"/>
      <c r="R1672" s="10"/>
    </row>
    <row r="1673" spans="13:18" x14ac:dyDescent="0.15">
      <c r="M1673" s="10" t="str">
        <f>IF(D1673="","",IF(OR(NOT(ISNA(VLOOKUP(LEFT(D1673,3),SADC_Prefixes!$A$1:$B$21,2,FALSE))),NOT(ISNA(VLOOKUP(LEFT(D1673,2),SADC_Prefixes!$A$1:$B$21,2,FALSE)))),IF(OR(E1673="30m",E1673="60m"),2,1),0))</f>
        <v/>
      </c>
      <c r="N1673" s="10" t="str">
        <f>IF(D1673="","",IF(AND(COUNTIFS($D$2:D1673,D1673,$E$2:E1673,E1673,$F$2:F1673,F1673)=1,M1673&gt;0),M1673,0))</f>
        <v/>
      </c>
      <c r="O1673" s="10"/>
      <c r="P1673" s="10"/>
      <c r="Q1673" s="10"/>
      <c r="R1673" s="10"/>
    </row>
    <row r="1674" spans="13:18" x14ac:dyDescent="0.15">
      <c r="M1674" s="10" t="str">
        <f>IF(D1674="","",IF(OR(NOT(ISNA(VLOOKUP(LEFT(D1674,3),SADC_Prefixes!$A$1:$B$21,2,FALSE))),NOT(ISNA(VLOOKUP(LEFT(D1674,2),SADC_Prefixes!$A$1:$B$21,2,FALSE)))),IF(OR(E1674="30m",E1674="60m"),2,1),0))</f>
        <v/>
      </c>
      <c r="N1674" s="10" t="str">
        <f>IF(D1674="","",IF(AND(COUNTIFS($D$2:D1674,D1674,$E$2:E1674,E1674,$F$2:F1674,F1674)=1,M1674&gt;0),M1674,0))</f>
        <v/>
      </c>
      <c r="O1674" s="10"/>
      <c r="P1674" s="10"/>
      <c r="Q1674" s="10"/>
      <c r="R1674" s="10"/>
    </row>
    <row r="1675" spans="13:18" x14ac:dyDescent="0.15">
      <c r="M1675" s="10" t="str">
        <f>IF(D1675="","",IF(OR(NOT(ISNA(VLOOKUP(LEFT(D1675,3),SADC_Prefixes!$A$1:$B$21,2,FALSE))),NOT(ISNA(VLOOKUP(LEFT(D1675,2),SADC_Prefixes!$A$1:$B$21,2,FALSE)))),IF(OR(E1675="30m",E1675="60m"),2,1),0))</f>
        <v/>
      </c>
      <c r="N1675" s="10" t="str">
        <f>IF(D1675="","",IF(AND(COUNTIFS($D$2:D1675,D1675,$E$2:E1675,E1675,$F$2:F1675,F1675)=1,M1675&gt;0),M1675,0))</f>
        <v/>
      </c>
      <c r="O1675" s="10"/>
      <c r="P1675" s="10"/>
      <c r="Q1675" s="10"/>
      <c r="R1675" s="10"/>
    </row>
    <row r="1676" spans="13:18" x14ac:dyDescent="0.15">
      <c r="M1676" s="10" t="str">
        <f>IF(D1676="","",IF(OR(NOT(ISNA(VLOOKUP(LEFT(D1676,3),SADC_Prefixes!$A$1:$B$21,2,FALSE))),NOT(ISNA(VLOOKUP(LEFT(D1676,2),SADC_Prefixes!$A$1:$B$21,2,FALSE)))),IF(OR(E1676="30m",E1676="60m"),2,1),0))</f>
        <v/>
      </c>
      <c r="N1676" s="10" t="str">
        <f>IF(D1676="","",IF(AND(COUNTIFS($D$2:D1676,D1676,$E$2:E1676,E1676,$F$2:F1676,F1676)=1,M1676&gt;0),M1676,0))</f>
        <v/>
      </c>
      <c r="O1676" s="10"/>
      <c r="P1676" s="10"/>
      <c r="Q1676" s="10"/>
      <c r="R1676" s="10"/>
    </row>
    <row r="1677" spans="13:18" x14ac:dyDescent="0.15">
      <c r="M1677" s="10" t="str">
        <f>IF(D1677="","",IF(OR(NOT(ISNA(VLOOKUP(LEFT(D1677,3),SADC_Prefixes!$A$1:$B$21,2,FALSE))),NOT(ISNA(VLOOKUP(LEFT(D1677,2),SADC_Prefixes!$A$1:$B$21,2,FALSE)))),IF(OR(E1677="30m",E1677="60m"),2,1),0))</f>
        <v/>
      </c>
      <c r="N1677" s="10" t="str">
        <f>IF(D1677="","",IF(AND(COUNTIFS($D$2:D1677,D1677,$E$2:E1677,E1677,$F$2:F1677,F1677)=1,M1677&gt;0),M1677,0))</f>
        <v/>
      </c>
      <c r="O1677" s="10"/>
      <c r="P1677" s="10"/>
      <c r="Q1677" s="10"/>
      <c r="R1677" s="10"/>
    </row>
    <row r="1678" spans="13:18" x14ac:dyDescent="0.15">
      <c r="M1678" s="10" t="str">
        <f>IF(D1678="","",IF(OR(NOT(ISNA(VLOOKUP(LEFT(D1678,3),SADC_Prefixes!$A$1:$B$21,2,FALSE))),NOT(ISNA(VLOOKUP(LEFT(D1678,2),SADC_Prefixes!$A$1:$B$21,2,FALSE)))),IF(OR(E1678="30m",E1678="60m"),2,1),0))</f>
        <v/>
      </c>
      <c r="N1678" s="10" t="str">
        <f>IF(D1678="","",IF(AND(COUNTIFS($D$2:D1678,D1678,$E$2:E1678,E1678,$F$2:F1678,F1678)=1,M1678&gt;0),M1678,0))</f>
        <v/>
      </c>
      <c r="O1678" s="10"/>
      <c r="P1678" s="10"/>
      <c r="Q1678" s="10"/>
      <c r="R1678" s="10"/>
    </row>
    <row r="1679" spans="13:18" x14ac:dyDescent="0.15">
      <c r="M1679" s="10" t="str">
        <f>IF(D1679="","",IF(OR(NOT(ISNA(VLOOKUP(LEFT(D1679,3),SADC_Prefixes!$A$1:$B$21,2,FALSE))),NOT(ISNA(VLOOKUP(LEFT(D1679,2),SADC_Prefixes!$A$1:$B$21,2,FALSE)))),IF(OR(E1679="30m",E1679="60m"),2,1),0))</f>
        <v/>
      </c>
      <c r="N1679" s="10" t="str">
        <f>IF(D1679="","",IF(AND(COUNTIFS($D$2:D1679,D1679,$E$2:E1679,E1679,$F$2:F1679,F1679)=1,M1679&gt;0),M1679,0))</f>
        <v/>
      </c>
      <c r="O1679" s="10"/>
      <c r="P1679" s="10"/>
      <c r="Q1679" s="10"/>
      <c r="R1679" s="10"/>
    </row>
    <row r="1680" spans="13:18" x14ac:dyDescent="0.15">
      <c r="M1680" s="10" t="str">
        <f>IF(D1680="","",IF(OR(NOT(ISNA(VLOOKUP(LEFT(D1680,3),SADC_Prefixes!$A$1:$B$21,2,FALSE))),NOT(ISNA(VLOOKUP(LEFT(D1680,2),SADC_Prefixes!$A$1:$B$21,2,FALSE)))),IF(OR(E1680="30m",E1680="60m"),2,1),0))</f>
        <v/>
      </c>
      <c r="N1680" s="10" t="str">
        <f>IF(D1680="","",IF(AND(COUNTIFS($D$2:D1680,D1680,$E$2:E1680,E1680,$F$2:F1680,F1680)=1,M1680&gt;0),M1680,0))</f>
        <v/>
      </c>
      <c r="O1680" s="10"/>
      <c r="P1680" s="10"/>
      <c r="Q1680" s="10"/>
      <c r="R1680" s="10"/>
    </row>
    <row r="1681" spans="13:18" x14ac:dyDescent="0.15">
      <c r="M1681" s="10" t="str">
        <f>IF(D1681="","",IF(OR(NOT(ISNA(VLOOKUP(LEFT(D1681,3),SADC_Prefixes!$A$1:$B$21,2,FALSE))),NOT(ISNA(VLOOKUP(LEFT(D1681,2),SADC_Prefixes!$A$1:$B$21,2,FALSE)))),IF(OR(E1681="30m",E1681="60m"),2,1),0))</f>
        <v/>
      </c>
      <c r="N1681" s="10" t="str">
        <f>IF(D1681="","",IF(AND(COUNTIFS($D$2:D1681,D1681,$E$2:E1681,E1681,$F$2:F1681,F1681)=1,M1681&gt;0),M1681,0))</f>
        <v/>
      </c>
      <c r="O1681" s="10"/>
      <c r="P1681" s="10"/>
      <c r="Q1681" s="10"/>
      <c r="R1681" s="10"/>
    </row>
    <row r="1682" spans="13:18" x14ac:dyDescent="0.15">
      <c r="M1682" s="10" t="str">
        <f>IF(D1682="","",IF(OR(NOT(ISNA(VLOOKUP(LEFT(D1682,3),SADC_Prefixes!$A$1:$B$21,2,FALSE))),NOT(ISNA(VLOOKUP(LEFT(D1682,2),SADC_Prefixes!$A$1:$B$21,2,FALSE)))),IF(OR(E1682="30m",E1682="60m"),2,1),0))</f>
        <v/>
      </c>
      <c r="N1682" s="10" t="str">
        <f>IF(D1682="","",IF(AND(COUNTIFS($D$2:D1682,D1682,$E$2:E1682,E1682,$F$2:F1682,F1682)=1,M1682&gt;0),M1682,0))</f>
        <v/>
      </c>
      <c r="O1682" s="10"/>
      <c r="P1682" s="10"/>
      <c r="Q1682" s="10"/>
      <c r="R1682" s="10"/>
    </row>
    <row r="1683" spans="13:18" x14ac:dyDescent="0.15">
      <c r="M1683" s="10" t="str">
        <f>IF(D1683="","",IF(OR(NOT(ISNA(VLOOKUP(LEFT(D1683,3),SADC_Prefixes!$A$1:$B$21,2,FALSE))),NOT(ISNA(VLOOKUP(LEFT(D1683,2),SADC_Prefixes!$A$1:$B$21,2,FALSE)))),IF(OR(E1683="30m",E1683="60m"),2,1),0))</f>
        <v/>
      </c>
      <c r="N1683" s="10" t="str">
        <f>IF(D1683="","",IF(AND(COUNTIFS($D$2:D1683,D1683,$E$2:E1683,E1683,$F$2:F1683,F1683)=1,M1683&gt;0),M1683,0))</f>
        <v/>
      </c>
      <c r="O1683" s="10"/>
      <c r="P1683" s="10"/>
      <c r="Q1683" s="10"/>
      <c r="R1683" s="10"/>
    </row>
    <row r="1684" spans="13:18" x14ac:dyDescent="0.15">
      <c r="M1684" s="10" t="str">
        <f>IF(D1684="","",IF(OR(NOT(ISNA(VLOOKUP(LEFT(D1684,3),SADC_Prefixes!$A$1:$B$21,2,FALSE))),NOT(ISNA(VLOOKUP(LEFT(D1684,2),SADC_Prefixes!$A$1:$B$21,2,FALSE)))),IF(OR(E1684="30m",E1684="60m"),2,1),0))</f>
        <v/>
      </c>
      <c r="N1684" s="10" t="str">
        <f>IF(D1684="","",IF(AND(COUNTIFS($D$2:D1684,D1684,$E$2:E1684,E1684,$F$2:F1684,F1684)=1,M1684&gt;0),M1684,0))</f>
        <v/>
      </c>
      <c r="O1684" s="10"/>
      <c r="P1684" s="10"/>
      <c r="Q1684" s="10"/>
      <c r="R1684" s="10"/>
    </row>
    <row r="1685" spans="13:18" x14ac:dyDescent="0.15">
      <c r="M1685" s="10" t="str">
        <f>IF(D1685="","",IF(OR(NOT(ISNA(VLOOKUP(LEFT(D1685,3),SADC_Prefixes!$A$1:$B$21,2,FALSE))),NOT(ISNA(VLOOKUP(LEFT(D1685,2),SADC_Prefixes!$A$1:$B$21,2,FALSE)))),IF(OR(E1685="30m",E1685="60m"),2,1),0))</f>
        <v/>
      </c>
      <c r="N1685" s="10" t="str">
        <f>IF(D1685="","",IF(AND(COUNTIFS($D$2:D1685,D1685,$E$2:E1685,E1685,$F$2:F1685,F1685)=1,M1685&gt;0),M1685,0))</f>
        <v/>
      </c>
      <c r="O1685" s="10"/>
      <c r="P1685" s="10"/>
      <c r="Q1685" s="10"/>
      <c r="R1685" s="10"/>
    </row>
    <row r="1686" spans="13:18" x14ac:dyDescent="0.15">
      <c r="M1686" s="10" t="str">
        <f>IF(D1686="","",IF(OR(NOT(ISNA(VLOOKUP(LEFT(D1686,3),SADC_Prefixes!$A$1:$B$21,2,FALSE))),NOT(ISNA(VLOOKUP(LEFT(D1686,2),SADC_Prefixes!$A$1:$B$21,2,FALSE)))),IF(OR(E1686="30m",E1686="60m"),2,1),0))</f>
        <v/>
      </c>
      <c r="N1686" s="10" t="str">
        <f>IF(D1686="","",IF(AND(COUNTIFS($D$2:D1686,D1686,$E$2:E1686,E1686,$F$2:F1686,F1686)=1,M1686&gt;0),M1686,0))</f>
        <v/>
      </c>
      <c r="O1686" s="10"/>
      <c r="P1686" s="10"/>
      <c r="Q1686" s="10"/>
      <c r="R1686" s="10"/>
    </row>
    <row r="1687" spans="13:18" x14ac:dyDescent="0.15">
      <c r="M1687" s="10" t="str">
        <f>IF(D1687="","",IF(OR(NOT(ISNA(VLOOKUP(LEFT(D1687,3),SADC_Prefixes!$A$1:$B$21,2,FALSE))),NOT(ISNA(VLOOKUP(LEFT(D1687,2),SADC_Prefixes!$A$1:$B$21,2,FALSE)))),IF(OR(E1687="30m",E1687="60m"),2,1),0))</f>
        <v/>
      </c>
      <c r="N1687" s="10" t="str">
        <f>IF(D1687="","",IF(AND(COUNTIFS($D$2:D1687,D1687,$E$2:E1687,E1687,$F$2:F1687,F1687)=1,M1687&gt;0),M1687,0))</f>
        <v/>
      </c>
      <c r="O1687" s="10"/>
      <c r="P1687" s="10"/>
      <c r="Q1687" s="10"/>
      <c r="R1687" s="10"/>
    </row>
    <row r="1688" spans="13:18" x14ac:dyDescent="0.15">
      <c r="M1688" s="10" t="str">
        <f>IF(D1688="","",IF(OR(NOT(ISNA(VLOOKUP(LEFT(D1688,3),SADC_Prefixes!$A$1:$B$21,2,FALSE))),NOT(ISNA(VLOOKUP(LEFT(D1688,2),SADC_Prefixes!$A$1:$B$21,2,FALSE)))),IF(OR(E1688="30m",E1688="60m"),2,1),0))</f>
        <v/>
      </c>
      <c r="N1688" s="10" t="str">
        <f>IF(D1688="","",IF(AND(COUNTIFS($D$2:D1688,D1688,$E$2:E1688,E1688,$F$2:F1688,F1688)=1,M1688&gt;0),M1688,0))</f>
        <v/>
      </c>
      <c r="O1688" s="10"/>
      <c r="P1688" s="10"/>
      <c r="Q1688" s="10"/>
      <c r="R1688" s="10"/>
    </row>
    <row r="1689" spans="13:18" x14ac:dyDescent="0.15">
      <c r="M1689" s="10" t="str">
        <f>IF(D1689="","",IF(OR(NOT(ISNA(VLOOKUP(LEFT(D1689,3),SADC_Prefixes!$A$1:$B$21,2,FALSE))),NOT(ISNA(VLOOKUP(LEFT(D1689,2),SADC_Prefixes!$A$1:$B$21,2,FALSE)))),IF(OR(E1689="30m",E1689="60m"),2,1),0))</f>
        <v/>
      </c>
      <c r="N1689" s="10" t="str">
        <f>IF(D1689="","",IF(AND(COUNTIFS($D$2:D1689,D1689,$E$2:E1689,E1689,$F$2:F1689,F1689)=1,M1689&gt;0),M1689,0))</f>
        <v/>
      </c>
      <c r="O1689" s="10"/>
      <c r="P1689" s="10"/>
      <c r="Q1689" s="10"/>
      <c r="R1689" s="10"/>
    </row>
    <row r="1690" spans="13:18" x14ac:dyDescent="0.15">
      <c r="M1690" s="10" t="str">
        <f>IF(D1690="","",IF(OR(NOT(ISNA(VLOOKUP(LEFT(D1690,3),SADC_Prefixes!$A$1:$B$21,2,FALSE))),NOT(ISNA(VLOOKUP(LEFT(D1690,2),SADC_Prefixes!$A$1:$B$21,2,FALSE)))),IF(OR(E1690="30m",E1690="60m"),2,1),0))</f>
        <v/>
      </c>
      <c r="N1690" s="10" t="str">
        <f>IF(D1690="","",IF(AND(COUNTIFS($D$2:D1690,D1690,$E$2:E1690,E1690,$F$2:F1690,F1690)=1,M1690&gt;0),M1690,0))</f>
        <v/>
      </c>
      <c r="O1690" s="10"/>
      <c r="P1690" s="10"/>
      <c r="Q1690" s="10"/>
      <c r="R1690" s="10"/>
    </row>
    <row r="1691" spans="13:18" x14ac:dyDescent="0.15">
      <c r="M1691" s="10" t="str">
        <f>IF(D1691="","",IF(OR(NOT(ISNA(VLOOKUP(LEFT(D1691,3),SADC_Prefixes!$A$1:$B$21,2,FALSE))),NOT(ISNA(VLOOKUP(LEFT(D1691,2),SADC_Prefixes!$A$1:$B$21,2,FALSE)))),IF(OR(E1691="30m",E1691="60m"),2,1),0))</f>
        <v/>
      </c>
      <c r="N1691" s="10" t="str">
        <f>IF(D1691="","",IF(AND(COUNTIFS($D$2:D1691,D1691,$E$2:E1691,E1691,$F$2:F1691,F1691)=1,M1691&gt;0),M1691,0))</f>
        <v/>
      </c>
      <c r="O1691" s="10"/>
      <c r="P1691" s="10"/>
      <c r="Q1691" s="10"/>
      <c r="R1691" s="10"/>
    </row>
    <row r="1692" spans="13:18" x14ac:dyDescent="0.15">
      <c r="M1692" s="10" t="str">
        <f>IF(D1692="","",IF(OR(NOT(ISNA(VLOOKUP(LEFT(D1692,3),SADC_Prefixes!$A$1:$B$21,2,FALSE))),NOT(ISNA(VLOOKUP(LEFT(D1692,2),SADC_Prefixes!$A$1:$B$21,2,FALSE)))),IF(OR(E1692="30m",E1692="60m"),2,1),0))</f>
        <v/>
      </c>
      <c r="N1692" s="10" t="str">
        <f>IF(D1692="","",IF(AND(COUNTIFS($D$2:D1692,D1692,$E$2:E1692,E1692,$F$2:F1692,F1692)=1,M1692&gt;0),M1692,0))</f>
        <v/>
      </c>
      <c r="O1692" s="10"/>
      <c r="P1692" s="10"/>
      <c r="Q1692" s="10"/>
      <c r="R1692" s="10"/>
    </row>
    <row r="1693" spans="13:18" x14ac:dyDescent="0.15">
      <c r="M1693" s="10" t="str">
        <f>IF(D1693="","",IF(OR(NOT(ISNA(VLOOKUP(LEFT(D1693,3),SADC_Prefixes!$A$1:$B$21,2,FALSE))),NOT(ISNA(VLOOKUP(LEFT(D1693,2),SADC_Prefixes!$A$1:$B$21,2,FALSE)))),IF(OR(E1693="30m",E1693="60m"),2,1),0))</f>
        <v/>
      </c>
      <c r="N1693" s="10" t="str">
        <f>IF(D1693="","",IF(AND(COUNTIFS($D$2:D1693,D1693,$E$2:E1693,E1693,$F$2:F1693,F1693)=1,M1693&gt;0),M1693,0))</f>
        <v/>
      </c>
      <c r="O1693" s="10"/>
      <c r="P1693" s="10"/>
      <c r="Q1693" s="10"/>
      <c r="R1693" s="10"/>
    </row>
    <row r="1694" spans="13:18" x14ac:dyDescent="0.15">
      <c r="M1694" s="10" t="str">
        <f>IF(D1694="","",IF(OR(NOT(ISNA(VLOOKUP(LEFT(D1694,3),SADC_Prefixes!$A$1:$B$21,2,FALSE))),NOT(ISNA(VLOOKUP(LEFT(D1694,2),SADC_Prefixes!$A$1:$B$21,2,FALSE)))),IF(OR(E1694="30m",E1694="60m"),2,1),0))</f>
        <v/>
      </c>
      <c r="N1694" s="10" t="str">
        <f>IF(D1694="","",IF(AND(COUNTIFS($D$2:D1694,D1694,$E$2:E1694,E1694,$F$2:F1694,F1694)=1,M1694&gt;0),M1694,0))</f>
        <v/>
      </c>
      <c r="O1694" s="10"/>
      <c r="P1694" s="10"/>
      <c r="Q1694" s="10"/>
      <c r="R1694" s="10"/>
    </row>
    <row r="1695" spans="13:18" x14ac:dyDescent="0.15">
      <c r="M1695" s="10" t="str">
        <f>IF(D1695="","",IF(OR(NOT(ISNA(VLOOKUP(LEFT(D1695,3),SADC_Prefixes!$A$1:$B$21,2,FALSE))),NOT(ISNA(VLOOKUP(LEFT(D1695,2),SADC_Prefixes!$A$1:$B$21,2,FALSE)))),IF(OR(E1695="30m",E1695="60m"),2,1),0))</f>
        <v/>
      </c>
      <c r="N1695" s="10" t="str">
        <f>IF(D1695="","",IF(AND(COUNTIFS($D$2:D1695,D1695,$E$2:E1695,E1695,$F$2:F1695,F1695)=1,M1695&gt;0),M1695,0))</f>
        <v/>
      </c>
      <c r="O1695" s="10"/>
      <c r="P1695" s="10"/>
      <c r="Q1695" s="10"/>
      <c r="R1695" s="10"/>
    </row>
    <row r="1696" spans="13:18" x14ac:dyDescent="0.15">
      <c r="M1696" s="10" t="str">
        <f>IF(D1696="","",IF(OR(NOT(ISNA(VLOOKUP(LEFT(D1696,3),SADC_Prefixes!$A$1:$B$21,2,FALSE))),NOT(ISNA(VLOOKUP(LEFT(D1696,2),SADC_Prefixes!$A$1:$B$21,2,FALSE)))),IF(OR(E1696="30m",E1696="60m"),2,1),0))</f>
        <v/>
      </c>
      <c r="N1696" s="10" t="str">
        <f>IF(D1696="","",IF(AND(COUNTIFS($D$2:D1696,D1696,$E$2:E1696,E1696,$F$2:F1696,F1696)=1,M1696&gt;0),M1696,0))</f>
        <v/>
      </c>
      <c r="O1696" s="10"/>
      <c r="P1696" s="10"/>
      <c r="Q1696" s="10"/>
      <c r="R1696" s="10"/>
    </row>
    <row r="1697" spans="13:18" x14ac:dyDescent="0.15">
      <c r="M1697" s="10" t="str">
        <f>IF(D1697="","",IF(OR(NOT(ISNA(VLOOKUP(LEFT(D1697,3),SADC_Prefixes!$A$1:$B$21,2,FALSE))),NOT(ISNA(VLOOKUP(LEFT(D1697,2),SADC_Prefixes!$A$1:$B$21,2,FALSE)))),IF(OR(E1697="30m",E1697="60m"),2,1),0))</f>
        <v/>
      </c>
      <c r="N1697" s="10" t="str">
        <f>IF(D1697="","",IF(AND(COUNTIFS($D$2:D1697,D1697,$E$2:E1697,E1697,$F$2:F1697,F1697)=1,M1697&gt;0),M1697,0))</f>
        <v/>
      </c>
      <c r="O1697" s="10"/>
      <c r="P1697" s="10"/>
      <c r="Q1697" s="10"/>
      <c r="R1697" s="10"/>
    </row>
    <row r="1698" spans="13:18" x14ac:dyDescent="0.15">
      <c r="M1698" s="10" t="str">
        <f>IF(D1698="","",IF(OR(NOT(ISNA(VLOOKUP(LEFT(D1698,3),SADC_Prefixes!$A$1:$B$21,2,FALSE))),NOT(ISNA(VLOOKUP(LEFT(D1698,2),SADC_Prefixes!$A$1:$B$21,2,FALSE)))),IF(OR(E1698="30m",E1698="60m"),2,1),0))</f>
        <v/>
      </c>
      <c r="N1698" s="10" t="str">
        <f>IF(D1698="","",IF(AND(COUNTIFS($D$2:D1698,D1698,$E$2:E1698,E1698,$F$2:F1698,F1698)=1,M1698&gt;0),M1698,0))</f>
        <v/>
      </c>
      <c r="O1698" s="10"/>
      <c r="P1698" s="10"/>
      <c r="Q1698" s="10"/>
      <c r="R1698" s="10"/>
    </row>
    <row r="1699" spans="13:18" x14ac:dyDescent="0.15">
      <c r="M1699" s="10" t="str">
        <f>IF(D1699="","",IF(OR(NOT(ISNA(VLOOKUP(LEFT(D1699,3),SADC_Prefixes!$A$1:$B$21,2,FALSE))),NOT(ISNA(VLOOKUP(LEFT(D1699,2),SADC_Prefixes!$A$1:$B$21,2,FALSE)))),IF(OR(E1699="30m",E1699="60m"),2,1),0))</f>
        <v/>
      </c>
      <c r="N1699" s="10" t="str">
        <f>IF(D1699="","",IF(AND(COUNTIFS($D$2:D1699,D1699,$E$2:E1699,E1699,$F$2:F1699,F1699)=1,M1699&gt;0),M1699,0))</f>
        <v/>
      </c>
      <c r="O1699" s="10"/>
      <c r="P1699" s="10"/>
      <c r="Q1699" s="10"/>
      <c r="R1699" s="10"/>
    </row>
    <row r="1700" spans="13:18" x14ac:dyDescent="0.15">
      <c r="M1700" s="10" t="str">
        <f>IF(D1700="","",IF(OR(NOT(ISNA(VLOOKUP(LEFT(D1700,3),SADC_Prefixes!$A$1:$B$21,2,FALSE))),NOT(ISNA(VLOOKUP(LEFT(D1700,2),SADC_Prefixes!$A$1:$B$21,2,FALSE)))),IF(OR(E1700="30m",E1700="60m"),2,1),0))</f>
        <v/>
      </c>
      <c r="N1700" s="10" t="str">
        <f>IF(D1700="","",IF(AND(COUNTIFS($D$2:D1700,D1700,$E$2:E1700,E1700,$F$2:F1700,F1700)=1,M1700&gt;0),M1700,0))</f>
        <v/>
      </c>
      <c r="O1700" s="10"/>
      <c r="P1700" s="10"/>
      <c r="Q1700" s="10"/>
      <c r="R1700" s="10"/>
    </row>
    <row r="1701" spans="13:18" x14ac:dyDescent="0.15">
      <c r="M1701" s="10" t="str">
        <f>IF(D1701="","",IF(OR(NOT(ISNA(VLOOKUP(LEFT(D1701,3),SADC_Prefixes!$A$1:$B$21,2,FALSE))),NOT(ISNA(VLOOKUP(LEFT(D1701,2),SADC_Prefixes!$A$1:$B$21,2,FALSE)))),IF(OR(E1701="30m",E1701="60m"),2,1),0))</f>
        <v/>
      </c>
      <c r="N1701" s="10" t="str">
        <f>IF(D1701="","",IF(AND(COUNTIFS($D$2:D1701,D1701,$E$2:E1701,E1701,$F$2:F1701,F1701)=1,M1701&gt;0),M1701,0))</f>
        <v/>
      </c>
      <c r="O1701" s="10"/>
      <c r="P1701" s="10"/>
      <c r="Q1701" s="10"/>
      <c r="R1701" s="10"/>
    </row>
    <row r="1702" spans="13:18" x14ac:dyDescent="0.15">
      <c r="M1702" s="10" t="str">
        <f>IF(D1702="","",IF(OR(NOT(ISNA(VLOOKUP(LEFT(D1702,3),SADC_Prefixes!$A$1:$B$21,2,FALSE))),NOT(ISNA(VLOOKUP(LEFT(D1702,2),SADC_Prefixes!$A$1:$B$21,2,FALSE)))),IF(OR(E1702="30m",E1702="60m"),2,1),0))</f>
        <v/>
      </c>
      <c r="N1702" s="10" t="str">
        <f>IF(D1702="","",IF(AND(COUNTIFS($D$2:D1702,D1702,$E$2:E1702,E1702,$F$2:F1702,F1702)=1,M1702&gt;0),M1702,0))</f>
        <v/>
      </c>
      <c r="O1702" s="10"/>
      <c r="P1702" s="10"/>
      <c r="Q1702" s="10"/>
      <c r="R1702" s="10"/>
    </row>
    <row r="1703" spans="13:18" x14ac:dyDescent="0.15">
      <c r="M1703" s="10" t="str">
        <f>IF(D1703="","",IF(OR(NOT(ISNA(VLOOKUP(LEFT(D1703,3),SADC_Prefixes!$A$1:$B$21,2,FALSE))),NOT(ISNA(VLOOKUP(LEFT(D1703,2),SADC_Prefixes!$A$1:$B$21,2,FALSE)))),IF(OR(E1703="30m",E1703="60m"),2,1),0))</f>
        <v/>
      </c>
      <c r="N1703" s="10" t="str">
        <f>IF(D1703="","",IF(AND(COUNTIFS($D$2:D1703,D1703,$E$2:E1703,E1703,$F$2:F1703,F1703)=1,M1703&gt;0),M1703,0))</f>
        <v/>
      </c>
      <c r="O1703" s="10"/>
      <c r="P1703" s="10"/>
      <c r="Q1703" s="10"/>
      <c r="R1703" s="10"/>
    </row>
    <row r="1704" spans="13:18" x14ac:dyDescent="0.15">
      <c r="M1704" s="10" t="str">
        <f>IF(D1704="","",IF(OR(NOT(ISNA(VLOOKUP(LEFT(D1704,3),SADC_Prefixes!$A$1:$B$21,2,FALSE))),NOT(ISNA(VLOOKUP(LEFT(D1704,2),SADC_Prefixes!$A$1:$B$21,2,FALSE)))),IF(OR(E1704="30m",E1704="60m"),2,1),0))</f>
        <v/>
      </c>
      <c r="N1704" s="10" t="str">
        <f>IF(D1704="","",IF(AND(COUNTIFS($D$2:D1704,D1704,$E$2:E1704,E1704,$F$2:F1704,F1704)=1,M1704&gt;0),M1704,0))</f>
        <v/>
      </c>
      <c r="O1704" s="10"/>
      <c r="P1704" s="10"/>
      <c r="Q1704" s="10"/>
      <c r="R1704" s="10"/>
    </row>
    <row r="1705" spans="13:18" x14ac:dyDescent="0.15">
      <c r="M1705" s="10" t="str">
        <f>IF(D1705="","",IF(OR(NOT(ISNA(VLOOKUP(LEFT(D1705,3),SADC_Prefixes!$A$1:$B$21,2,FALSE))),NOT(ISNA(VLOOKUP(LEFT(D1705,2),SADC_Prefixes!$A$1:$B$21,2,FALSE)))),IF(OR(E1705="30m",E1705="60m"),2,1),0))</f>
        <v/>
      </c>
      <c r="N1705" s="10" t="str">
        <f>IF(D1705="","",IF(AND(COUNTIFS($D$2:D1705,D1705,$E$2:E1705,E1705,$F$2:F1705,F1705)=1,M1705&gt;0),M1705,0))</f>
        <v/>
      </c>
      <c r="O1705" s="10"/>
      <c r="P1705" s="10"/>
      <c r="Q1705" s="10"/>
      <c r="R1705" s="10"/>
    </row>
    <row r="1706" spans="13:18" x14ac:dyDescent="0.15">
      <c r="M1706" s="10" t="str">
        <f>IF(D1706="","",IF(OR(NOT(ISNA(VLOOKUP(LEFT(D1706,3),SADC_Prefixes!$A$1:$B$21,2,FALSE))),NOT(ISNA(VLOOKUP(LEFT(D1706,2),SADC_Prefixes!$A$1:$B$21,2,FALSE)))),IF(OR(E1706="30m",E1706="60m"),2,1),0))</f>
        <v/>
      </c>
      <c r="N1706" s="10" t="str">
        <f>IF(D1706="","",IF(AND(COUNTIFS($D$2:D1706,D1706,$E$2:E1706,E1706,$F$2:F1706,F1706)=1,M1706&gt;0),M1706,0))</f>
        <v/>
      </c>
      <c r="O1706" s="10"/>
      <c r="P1706" s="10"/>
      <c r="Q1706" s="10"/>
      <c r="R1706" s="10"/>
    </row>
    <row r="1707" spans="13:18" x14ac:dyDescent="0.15">
      <c r="M1707" s="10" t="str">
        <f>IF(D1707="","",IF(OR(NOT(ISNA(VLOOKUP(LEFT(D1707,3),SADC_Prefixes!$A$1:$B$21,2,FALSE))),NOT(ISNA(VLOOKUP(LEFT(D1707,2),SADC_Prefixes!$A$1:$B$21,2,FALSE)))),IF(OR(E1707="30m",E1707="60m"),2,1),0))</f>
        <v/>
      </c>
      <c r="N1707" s="10" t="str">
        <f>IF(D1707="","",IF(AND(COUNTIFS($D$2:D1707,D1707,$E$2:E1707,E1707,$F$2:F1707,F1707)=1,M1707&gt;0),M1707,0))</f>
        <v/>
      </c>
      <c r="O1707" s="10"/>
      <c r="P1707" s="10"/>
      <c r="Q1707" s="10"/>
      <c r="R1707" s="10"/>
    </row>
    <row r="1708" spans="13:18" x14ac:dyDescent="0.15">
      <c r="M1708" s="10" t="str">
        <f>IF(D1708="","",IF(OR(NOT(ISNA(VLOOKUP(LEFT(D1708,3),SADC_Prefixes!$A$1:$B$21,2,FALSE))),NOT(ISNA(VLOOKUP(LEFT(D1708,2),SADC_Prefixes!$A$1:$B$21,2,FALSE)))),IF(OR(E1708="30m",E1708="60m"),2,1),0))</f>
        <v/>
      </c>
      <c r="N1708" s="10" t="str">
        <f>IF(D1708="","",IF(AND(COUNTIFS($D$2:D1708,D1708,$E$2:E1708,E1708,$F$2:F1708,F1708)=1,M1708&gt;0),M1708,0))</f>
        <v/>
      </c>
      <c r="O1708" s="10"/>
      <c r="P1708" s="10"/>
      <c r="Q1708" s="10"/>
      <c r="R1708" s="10"/>
    </row>
    <row r="1709" spans="13:18" x14ac:dyDescent="0.15">
      <c r="M1709" s="10" t="str">
        <f>IF(D1709="","",IF(OR(NOT(ISNA(VLOOKUP(LEFT(D1709,3),SADC_Prefixes!$A$1:$B$21,2,FALSE))),NOT(ISNA(VLOOKUP(LEFT(D1709,2),SADC_Prefixes!$A$1:$B$21,2,FALSE)))),IF(OR(E1709="30m",E1709="60m"),2,1),0))</f>
        <v/>
      </c>
      <c r="N1709" s="10" t="str">
        <f>IF(D1709="","",IF(AND(COUNTIFS($D$2:D1709,D1709,$E$2:E1709,E1709,$F$2:F1709,F1709)=1,M1709&gt;0),M1709,0))</f>
        <v/>
      </c>
      <c r="O1709" s="10"/>
      <c r="P1709" s="10"/>
      <c r="Q1709" s="10"/>
      <c r="R1709" s="10"/>
    </row>
    <row r="1710" spans="13:18" x14ac:dyDescent="0.15">
      <c r="M1710" s="10" t="str">
        <f>IF(D1710="","",IF(OR(NOT(ISNA(VLOOKUP(LEFT(D1710,3),SADC_Prefixes!$A$1:$B$21,2,FALSE))),NOT(ISNA(VLOOKUP(LEFT(D1710,2),SADC_Prefixes!$A$1:$B$21,2,FALSE)))),IF(OR(E1710="30m",E1710="60m"),2,1),0))</f>
        <v/>
      </c>
      <c r="N1710" s="10" t="str">
        <f>IF(D1710="","",IF(AND(COUNTIFS($D$2:D1710,D1710,$E$2:E1710,E1710,$F$2:F1710,F1710)=1,M1710&gt;0),M1710,0))</f>
        <v/>
      </c>
      <c r="O1710" s="10"/>
      <c r="P1710" s="10"/>
      <c r="Q1710" s="10"/>
      <c r="R1710" s="10"/>
    </row>
    <row r="1711" spans="13:18" x14ac:dyDescent="0.15">
      <c r="M1711" s="10" t="str">
        <f>IF(D1711="","",IF(OR(NOT(ISNA(VLOOKUP(LEFT(D1711,3),SADC_Prefixes!$A$1:$B$21,2,FALSE))),NOT(ISNA(VLOOKUP(LEFT(D1711,2),SADC_Prefixes!$A$1:$B$21,2,FALSE)))),IF(OR(E1711="30m",E1711="60m"),2,1),0))</f>
        <v/>
      </c>
      <c r="N1711" s="10" t="str">
        <f>IF(D1711="","",IF(AND(COUNTIFS($D$2:D1711,D1711,$E$2:E1711,E1711,$F$2:F1711,F1711)=1,M1711&gt;0),M1711,0))</f>
        <v/>
      </c>
      <c r="O1711" s="10"/>
      <c r="P1711" s="10"/>
      <c r="Q1711" s="10"/>
      <c r="R1711" s="10"/>
    </row>
    <row r="1712" spans="13:18" x14ac:dyDescent="0.15">
      <c r="M1712" s="10" t="str">
        <f>IF(D1712="","",IF(OR(NOT(ISNA(VLOOKUP(LEFT(D1712,3),SADC_Prefixes!$A$1:$B$21,2,FALSE))),NOT(ISNA(VLOOKUP(LEFT(D1712,2),SADC_Prefixes!$A$1:$B$21,2,FALSE)))),IF(OR(E1712="30m",E1712="60m"),2,1),0))</f>
        <v/>
      </c>
      <c r="N1712" s="10" t="str">
        <f>IF(D1712="","",IF(AND(COUNTIFS($D$2:D1712,D1712,$E$2:E1712,E1712,$F$2:F1712,F1712)=1,M1712&gt;0),M1712,0))</f>
        <v/>
      </c>
      <c r="O1712" s="10"/>
      <c r="P1712" s="10"/>
      <c r="Q1712" s="10"/>
      <c r="R1712" s="10"/>
    </row>
    <row r="1713" spans="13:18" x14ac:dyDescent="0.15">
      <c r="M1713" s="10" t="str">
        <f>IF(D1713="","",IF(OR(NOT(ISNA(VLOOKUP(LEFT(D1713,3),SADC_Prefixes!$A$1:$B$21,2,FALSE))),NOT(ISNA(VLOOKUP(LEFT(D1713,2),SADC_Prefixes!$A$1:$B$21,2,FALSE)))),IF(OR(E1713="30m",E1713="60m"),2,1),0))</f>
        <v/>
      </c>
      <c r="N1713" s="10" t="str">
        <f>IF(D1713="","",IF(AND(COUNTIFS($D$2:D1713,D1713,$E$2:E1713,E1713,$F$2:F1713,F1713)=1,M1713&gt;0),M1713,0))</f>
        <v/>
      </c>
      <c r="O1713" s="10"/>
      <c r="P1713" s="10"/>
      <c r="Q1713" s="10"/>
      <c r="R1713" s="10"/>
    </row>
    <row r="1714" spans="13:18" x14ac:dyDescent="0.15">
      <c r="M1714" s="10" t="str">
        <f>IF(D1714="","",IF(OR(NOT(ISNA(VLOOKUP(LEFT(D1714,3),SADC_Prefixes!$A$1:$B$21,2,FALSE))),NOT(ISNA(VLOOKUP(LEFT(D1714,2),SADC_Prefixes!$A$1:$B$21,2,FALSE)))),IF(OR(E1714="30m",E1714="60m"),2,1),0))</f>
        <v/>
      </c>
      <c r="N1714" s="10" t="str">
        <f>IF(D1714="","",IF(AND(COUNTIFS($D$2:D1714,D1714,$E$2:E1714,E1714,$F$2:F1714,F1714)=1,M1714&gt;0),M1714,0))</f>
        <v/>
      </c>
      <c r="O1714" s="10"/>
      <c r="P1714" s="10"/>
      <c r="Q1714" s="10"/>
      <c r="R1714" s="10"/>
    </row>
    <row r="1715" spans="13:18" x14ac:dyDescent="0.15">
      <c r="M1715" s="10" t="str">
        <f>IF(D1715="","",IF(OR(NOT(ISNA(VLOOKUP(LEFT(D1715,3),SADC_Prefixes!$A$1:$B$21,2,FALSE))),NOT(ISNA(VLOOKUP(LEFT(D1715,2),SADC_Prefixes!$A$1:$B$21,2,FALSE)))),IF(OR(E1715="30m",E1715="60m"),2,1),0))</f>
        <v/>
      </c>
      <c r="N1715" s="10" t="str">
        <f>IF(D1715="","",IF(AND(COUNTIFS($D$2:D1715,D1715,$E$2:E1715,E1715,$F$2:F1715,F1715)=1,M1715&gt;0),M1715,0))</f>
        <v/>
      </c>
      <c r="O1715" s="10"/>
      <c r="P1715" s="10"/>
      <c r="Q1715" s="10"/>
      <c r="R1715" s="10"/>
    </row>
    <row r="1716" spans="13:18" x14ac:dyDescent="0.15">
      <c r="M1716" s="10" t="str">
        <f>IF(D1716="","",IF(OR(NOT(ISNA(VLOOKUP(LEFT(D1716,3),SADC_Prefixes!$A$1:$B$21,2,FALSE))),NOT(ISNA(VLOOKUP(LEFT(D1716,2),SADC_Prefixes!$A$1:$B$21,2,FALSE)))),IF(OR(E1716="30m",E1716="60m"),2,1),0))</f>
        <v/>
      </c>
      <c r="N1716" s="10" t="str">
        <f>IF(D1716="","",IF(AND(COUNTIFS($D$2:D1716,D1716,$E$2:E1716,E1716,$F$2:F1716,F1716)=1,M1716&gt;0),M1716,0))</f>
        <v/>
      </c>
      <c r="O1716" s="10"/>
      <c r="P1716" s="10"/>
      <c r="Q1716" s="10"/>
      <c r="R1716" s="10"/>
    </row>
    <row r="1717" spans="13:18" x14ac:dyDescent="0.15">
      <c r="M1717" s="10" t="str">
        <f>IF(D1717="","",IF(OR(NOT(ISNA(VLOOKUP(LEFT(D1717,3),SADC_Prefixes!$A$1:$B$21,2,FALSE))),NOT(ISNA(VLOOKUP(LEFT(D1717,2),SADC_Prefixes!$A$1:$B$21,2,FALSE)))),IF(OR(E1717="30m",E1717="60m"),2,1),0))</f>
        <v/>
      </c>
      <c r="N1717" s="10" t="str">
        <f>IF(D1717="","",IF(AND(COUNTIFS($D$2:D1717,D1717,$E$2:E1717,E1717,$F$2:F1717,F1717)=1,M1717&gt;0),M1717,0))</f>
        <v/>
      </c>
      <c r="O1717" s="10"/>
      <c r="P1717" s="10"/>
      <c r="Q1717" s="10"/>
      <c r="R1717" s="10"/>
    </row>
    <row r="1718" spans="13:18" x14ac:dyDescent="0.15">
      <c r="M1718" s="10" t="str">
        <f>IF(D1718="","",IF(OR(NOT(ISNA(VLOOKUP(LEFT(D1718,3),SADC_Prefixes!$A$1:$B$21,2,FALSE))),NOT(ISNA(VLOOKUP(LEFT(D1718,2),SADC_Prefixes!$A$1:$B$21,2,FALSE)))),IF(OR(E1718="30m",E1718="60m"),2,1),0))</f>
        <v/>
      </c>
      <c r="N1718" s="10" t="str">
        <f>IF(D1718="","",IF(AND(COUNTIFS($D$2:D1718,D1718,$E$2:E1718,E1718,$F$2:F1718,F1718)=1,M1718&gt;0),M1718,0))</f>
        <v/>
      </c>
      <c r="O1718" s="10"/>
      <c r="P1718" s="10"/>
      <c r="Q1718" s="10"/>
      <c r="R1718" s="10"/>
    </row>
    <row r="1719" spans="13:18" x14ac:dyDescent="0.15">
      <c r="M1719" s="10" t="str">
        <f>IF(D1719="","",IF(OR(NOT(ISNA(VLOOKUP(LEFT(D1719,3),SADC_Prefixes!$A$1:$B$21,2,FALSE))),NOT(ISNA(VLOOKUP(LEFT(D1719,2),SADC_Prefixes!$A$1:$B$21,2,FALSE)))),IF(OR(E1719="30m",E1719="60m"),2,1),0))</f>
        <v/>
      </c>
      <c r="N1719" s="10" t="str">
        <f>IF(D1719="","",IF(AND(COUNTIFS($D$2:D1719,D1719,$E$2:E1719,E1719,$F$2:F1719,F1719)=1,M1719&gt;0),M1719,0))</f>
        <v/>
      </c>
      <c r="O1719" s="10"/>
      <c r="P1719" s="10"/>
      <c r="Q1719" s="10"/>
      <c r="R1719" s="10"/>
    </row>
    <row r="1720" spans="13:18" x14ac:dyDescent="0.15">
      <c r="M1720" s="10" t="str">
        <f>IF(D1720="","",IF(OR(NOT(ISNA(VLOOKUP(LEFT(D1720,3),SADC_Prefixes!$A$1:$B$21,2,FALSE))),NOT(ISNA(VLOOKUP(LEFT(D1720,2),SADC_Prefixes!$A$1:$B$21,2,FALSE)))),IF(OR(E1720="30m",E1720="60m"),2,1),0))</f>
        <v/>
      </c>
      <c r="N1720" s="10" t="str">
        <f>IF(D1720="","",IF(AND(COUNTIFS($D$2:D1720,D1720,$E$2:E1720,E1720,$F$2:F1720,F1720)=1,M1720&gt;0),M1720,0))</f>
        <v/>
      </c>
      <c r="O1720" s="10"/>
      <c r="P1720" s="10"/>
      <c r="Q1720" s="10"/>
      <c r="R1720" s="10"/>
    </row>
    <row r="1721" spans="13:18" x14ac:dyDescent="0.15">
      <c r="M1721" s="10" t="str">
        <f>IF(D1721="","",IF(OR(NOT(ISNA(VLOOKUP(LEFT(D1721,3),SADC_Prefixes!$A$1:$B$21,2,FALSE))),NOT(ISNA(VLOOKUP(LEFT(D1721,2),SADC_Prefixes!$A$1:$B$21,2,FALSE)))),IF(OR(E1721="30m",E1721="60m"),2,1),0))</f>
        <v/>
      </c>
      <c r="N1721" s="10" t="str">
        <f>IF(D1721="","",IF(AND(COUNTIFS($D$2:D1721,D1721,$E$2:E1721,E1721,$F$2:F1721,F1721)=1,M1721&gt;0),M1721,0))</f>
        <v/>
      </c>
      <c r="O1721" s="10"/>
      <c r="P1721" s="10"/>
      <c r="Q1721" s="10"/>
      <c r="R1721" s="10"/>
    </row>
    <row r="1722" spans="13:18" x14ac:dyDescent="0.15">
      <c r="M1722" s="10" t="str">
        <f>IF(D1722="","",IF(OR(NOT(ISNA(VLOOKUP(LEFT(D1722,3),SADC_Prefixes!$A$1:$B$21,2,FALSE))),NOT(ISNA(VLOOKUP(LEFT(D1722,2),SADC_Prefixes!$A$1:$B$21,2,FALSE)))),IF(OR(E1722="30m",E1722="60m"),2,1),0))</f>
        <v/>
      </c>
      <c r="N1722" s="10" t="str">
        <f>IF(D1722="","",IF(AND(COUNTIFS($D$2:D1722,D1722,$E$2:E1722,E1722,$F$2:F1722,F1722)=1,M1722&gt;0),M1722,0))</f>
        <v/>
      </c>
      <c r="O1722" s="10"/>
      <c r="P1722" s="10"/>
      <c r="Q1722" s="10"/>
      <c r="R1722" s="10"/>
    </row>
    <row r="1723" spans="13:18" x14ac:dyDescent="0.15">
      <c r="M1723" s="10" t="str">
        <f>IF(D1723="","",IF(OR(NOT(ISNA(VLOOKUP(LEFT(D1723,3),SADC_Prefixes!$A$1:$B$21,2,FALSE))),NOT(ISNA(VLOOKUP(LEFT(D1723,2),SADC_Prefixes!$A$1:$B$21,2,FALSE)))),IF(OR(E1723="30m",E1723="60m"),2,1),0))</f>
        <v/>
      </c>
      <c r="N1723" s="10" t="str">
        <f>IF(D1723="","",IF(AND(COUNTIFS($D$2:D1723,D1723,$E$2:E1723,E1723,$F$2:F1723,F1723)=1,M1723&gt;0),M1723,0))</f>
        <v/>
      </c>
      <c r="O1723" s="10"/>
      <c r="P1723" s="10"/>
      <c r="Q1723" s="10"/>
      <c r="R1723" s="10"/>
    </row>
    <row r="1724" spans="13:18" x14ac:dyDescent="0.15">
      <c r="M1724" s="10" t="str">
        <f>IF(D1724="","",IF(OR(NOT(ISNA(VLOOKUP(LEFT(D1724,3),SADC_Prefixes!$A$1:$B$21,2,FALSE))),NOT(ISNA(VLOOKUP(LEFT(D1724,2),SADC_Prefixes!$A$1:$B$21,2,FALSE)))),IF(OR(E1724="30m",E1724="60m"),2,1),0))</f>
        <v/>
      </c>
      <c r="N1724" s="10" t="str">
        <f>IF(D1724="","",IF(AND(COUNTIFS($D$2:D1724,D1724,$E$2:E1724,E1724,$F$2:F1724,F1724)=1,M1724&gt;0),M1724,0))</f>
        <v/>
      </c>
      <c r="O1724" s="10"/>
      <c r="P1724" s="10"/>
      <c r="Q1724" s="10"/>
      <c r="R1724" s="10"/>
    </row>
    <row r="1725" spans="13:18" x14ac:dyDescent="0.15">
      <c r="M1725" s="10" t="str">
        <f>IF(D1725="","",IF(OR(NOT(ISNA(VLOOKUP(LEFT(D1725,3),SADC_Prefixes!$A$1:$B$21,2,FALSE))),NOT(ISNA(VLOOKUP(LEFT(D1725,2),SADC_Prefixes!$A$1:$B$21,2,FALSE)))),IF(OR(E1725="30m",E1725="60m"),2,1),0))</f>
        <v/>
      </c>
      <c r="N1725" s="10" t="str">
        <f>IF(D1725="","",IF(AND(COUNTIFS($D$2:D1725,D1725,$E$2:E1725,E1725,$F$2:F1725,F1725)=1,M1725&gt;0),M1725,0))</f>
        <v/>
      </c>
      <c r="O1725" s="10"/>
      <c r="P1725" s="10"/>
      <c r="Q1725" s="10"/>
      <c r="R1725" s="10"/>
    </row>
    <row r="1726" spans="13:18" x14ac:dyDescent="0.15">
      <c r="M1726" s="10" t="str">
        <f>IF(D1726="","",IF(OR(NOT(ISNA(VLOOKUP(LEFT(D1726,3),SADC_Prefixes!$A$1:$B$21,2,FALSE))),NOT(ISNA(VLOOKUP(LEFT(D1726,2),SADC_Prefixes!$A$1:$B$21,2,FALSE)))),IF(OR(E1726="30m",E1726="60m"),2,1),0))</f>
        <v/>
      </c>
      <c r="N1726" s="10" t="str">
        <f>IF(D1726="","",IF(AND(COUNTIFS($D$2:D1726,D1726,$E$2:E1726,E1726,$F$2:F1726,F1726)=1,M1726&gt;0),M1726,0))</f>
        <v/>
      </c>
      <c r="O1726" s="10"/>
      <c r="P1726" s="10"/>
      <c r="Q1726" s="10"/>
      <c r="R1726" s="10"/>
    </row>
    <row r="1727" spans="13:18" x14ac:dyDescent="0.15">
      <c r="M1727" s="10" t="str">
        <f>IF(D1727="","",IF(OR(NOT(ISNA(VLOOKUP(LEFT(D1727,3),SADC_Prefixes!$A$1:$B$21,2,FALSE))),NOT(ISNA(VLOOKUP(LEFT(D1727,2),SADC_Prefixes!$A$1:$B$21,2,FALSE)))),IF(OR(E1727="30m",E1727="60m"),2,1),0))</f>
        <v/>
      </c>
      <c r="N1727" s="10" t="str">
        <f>IF(D1727="","",IF(AND(COUNTIFS($D$2:D1727,D1727,$E$2:E1727,E1727,$F$2:F1727,F1727)=1,M1727&gt;0),M1727,0))</f>
        <v/>
      </c>
      <c r="O1727" s="10"/>
      <c r="P1727" s="10"/>
      <c r="Q1727" s="10"/>
      <c r="R1727" s="10"/>
    </row>
    <row r="1728" spans="13:18" x14ac:dyDescent="0.15">
      <c r="M1728" s="10" t="str">
        <f>IF(D1728="","",IF(OR(NOT(ISNA(VLOOKUP(LEFT(D1728,3),SADC_Prefixes!$A$1:$B$21,2,FALSE))),NOT(ISNA(VLOOKUP(LEFT(D1728,2),SADC_Prefixes!$A$1:$B$21,2,FALSE)))),IF(OR(E1728="30m",E1728="60m"),2,1),0))</f>
        <v/>
      </c>
      <c r="N1728" s="10" t="str">
        <f>IF(D1728="","",IF(AND(COUNTIFS($D$2:D1728,D1728,$E$2:E1728,E1728,$F$2:F1728,F1728)=1,M1728&gt;0),M1728,0))</f>
        <v/>
      </c>
      <c r="O1728" s="10"/>
      <c r="P1728" s="10"/>
      <c r="Q1728" s="10"/>
      <c r="R1728" s="10"/>
    </row>
    <row r="1729" spans="13:18" x14ac:dyDescent="0.15">
      <c r="M1729" s="10" t="str">
        <f>IF(D1729="","",IF(OR(NOT(ISNA(VLOOKUP(LEFT(D1729,3),SADC_Prefixes!$A$1:$B$21,2,FALSE))),NOT(ISNA(VLOOKUP(LEFT(D1729,2),SADC_Prefixes!$A$1:$B$21,2,FALSE)))),IF(OR(E1729="30m",E1729="60m"),2,1),0))</f>
        <v/>
      </c>
      <c r="N1729" s="10" t="str">
        <f>IF(D1729="","",IF(AND(COUNTIFS($D$2:D1729,D1729,$E$2:E1729,E1729,$F$2:F1729,F1729)=1,M1729&gt;0),M1729,0))</f>
        <v/>
      </c>
      <c r="O1729" s="10"/>
      <c r="P1729" s="10"/>
      <c r="Q1729" s="10"/>
      <c r="R1729" s="10"/>
    </row>
    <row r="1730" spans="13:18" x14ac:dyDescent="0.15">
      <c r="M1730" s="10" t="str">
        <f>IF(D1730="","",IF(OR(NOT(ISNA(VLOOKUP(LEFT(D1730,3),SADC_Prefixes!$A$1:$B$21,2,FALSE))),NOT(ISNA(VLOOKUP(LEFT(D1730,2),SADC_Prefixes!$A$1:$B$21,2,FALSE)))),IF(OR(E1730="30m",E1730="60m"),2,1),0))</f>
        <v/>
      </c>
      <c r="N1730" s="10" t="str">
        <f>IF(D1730="","",IF(AND(COUNTIFS($D$2:D1730,D1730,$E$2:E1730,E1730,$F$2:F1730,F1730)=1,M1730&gt;0),M1730,0))</f>
        <v/>
      </c>
      <c r="O1730" s="10"/>
      <c r="P1730" s="10"/>
      <c r="Q1730" s="10"/>
      <c r="R1730" s="10"/>
    </row>
    <row r="1731" spans="13:18" x14ac:dyDescent="0.15">
      <c r="M1731" s="10" t="str">
        <f>IF(D1731="","",IF(OR(NOT(ISNA(VLOOKUP(LEFT(D1731,3),SADC_Prefixes!$A$1:$B$21,2,FALSE))),NOT(ISNA(VLOOKUP(LEFT(D1731,2),SADC_Prefixes!$A$1:$B$21,2,FALSE)))),IF(OR(E1731="30m",E1731="60m"),2,1),0))</f>
        <v/>
      </c>
      <c r="N1731" s="10" t="str">
        <f>IF(D1731="","",IF(AND(COUNTIFS($D$2:D1731,D1731,$E$2:E1731,E1731,$F$2:F1731,F1731)=1,M1731&gt;0),M1731,0))</f>
        <v/>
      </c>
      <c r="O1731" s="10"/>
      <c r="P1731" s="10"/>
      <c r="Q1731" s="10"/>
      <c r="R1731" s="10"/>
    </row>
    <row r="1732" spans="13:18" x14ac:dyDescent="0.15">
      <c r="M1732" s="10" t="str">
        <f>IF(D1732="","",IF(OR(NOT(ISNA(VLOOKUP(LEFT(D1732,3),SADC_Prefixes!$A$1:$B$21,2,FALSE))),NOT(ISNA(VLOOKUP(LEFT(D1732,2),SADC_Prefixes!$A$1:$B$21,2,FALSE)))),IF(OR(E1732="30m",E1732="60m"),2,1),0))</f>
        <v/>
      </c>
      <c r="N1732" s="10" t="str">
        <f>IF(D1732="","",IF(AND(COUNTIFS($D$2:D1732,D1732,$E$2:E1732,E1732,$F$2:F1732,F1732)=1,M1732&gt;0),M1732,0))</f>
        <v/>
      </c>
      <c r="O1732" s="10"/>
      <c r="P1732" s="10"/>
      <c r="Q1732" s="10"/>
      <c r="R1732" s="10"/>
    </row>
    <row r="1733" spans="13:18" x14ac:dyDescent="0.15">
      <c r="M1733" s="10" t="str">
        <f>IF(D1733="","",IF(OR(NOT(ISNA(VLOOKUP(LEFT(D1733,3),SADC_Prefixes!$A$1:$B$21,2,FALSE))),NOT(ISNA(VLOOKUP(LEFT(D1733,2),SADC_Prefixes!$A$1:$B$21,2,FALSE)))),IF(OR(E1733="30m",E1733="60m"),2,1),0))</f>
        <v/>
      </c>
      <c r="N1733" s="10" t="str">
        <f>IF(D1733="","",IF(AND(COUNTIFS($D$2:D1733,D1733,$E$2:E1733,E1733,$F$2:F1733,F1733)=1,M1733&gt;0),M1733,0))</f>
        <v/>
      </c>
      <c r="O1733" s="10"/>
      <c r="P1733" s="10"/>
      <c r="Q1733" s="10"/>
      <c r="R1733" s="10"/>
    </row>
    <row r="1734" spans="13:18" x14ac:dyDescent="0.15">
      <c r="M1734" s="10" t="str">
        <f>IF(D1734="","",IF(OR(NOT(ISNA(VLOOKUP(LEFT(D1734,3),SADC_Prefixes!$A$1:$B$21,2,FALSE))),NOT(ISNA(VLOOKUP(LEFT(D1734,2),SADC_Prefixes!$A$1:$B$21,2,FALSE)))),IF(OR(E1734="30m",E1734="60m"),2,1),0))</f>
        <v/>
      </c>
      <c r="N1734" s="10" t="str">
        <f>IF(D1734="","",IF(AND(COUNTIFS($D$2:D1734,D1734,$E$2:E1734,E1734,$F$2:F1734,F1734)=1,M1734&gt;0),M1734,0))</f>
        <v/>
      </c>
      <c r="O1734" s="10"/>
      <c r="P1734" s="10"/>
      <c r="Q1734" s="10"/>
      <c r="R1734" s="10"/>
    </row>
    <row r="1735" spans="13:18" x14ac:dyDescent="0.15">
      <c r="M1735" s="10" t="str">
        <f>IF(D1735="","",IF(OR(NOT(ISNA(VLOOKUP(LEFT(D1735,3),SADC_Prefixes!$A$1:$B$21,2,FALSE))),NOT(ISNA(VLOOKUP(LEFT(D1735,2),SADC_Prefixes!$A$1:$B$21,2,FALSE)))),IF(OR(E1735="30m",E1735="60m"),2,1),0))</f>
        <v/>
      </c>
      <c r="N1735" s="10" t="str">
        <f>IF(D1735="","",IF(AND(COUNTIFS($D$2:D1735,D1735,$E$2:E1735,E1735,$F$2:F1735,F1735)=1,M1735&gt;0),M1735,0))</f>
        <v/>
      </c>
      <c r="O1735" s="10"/>
      <c r="P1735" s="10"/>
      <c r="Q1735" s="10"/>
      <c r="R1735" s="10"/>
    </row>
    <row r="1736" spans="13:18" x14ac:dyDescent="0.15">
      <c r="M1736" s="10" t="str">
        <f>IF(D1736="","",IF(OR(NOT(ISNA(VLOOKUP(LEFT(D1736,3),SADC_Prefixes!$A$1:$B$21,2,FALSE))),NOT(ISNA(VLOOKUP(LEFT(D1736,2),SADC_Prefixes!$A$1:$B$21,2,FALSE)))),IF(OR(E1736="30m",E1736="60m"),2,1),0))</f>
        <v/>
      </c>
      <c r="N1736" s="10" t="str">
        <f>IF(D1736="","",IF(AND(COUNTIFS($D$2:D1736,D1736,$E$2:E1736,E1736,$F$2:F1736,F1736)=1,M1736&gt;0),M1736,0))</f>
        <v/>
      </c>
      <c r="O1736" s="10"/>
      <c r="P1736" s="10"/>
      <c r="Q1736" s="10"/>
      <c r="R1736" s="10"/>
    </row>
    <row r="1737" spans="13:18" x14ac:dyDescent="0.15">
      <c r="M1737" s="10" t="str">
        <f>IF(D1737="","",IF(OR(NOT(ISNA(VLOOKUP(LEFT(D1737,3),SADC_Prefixes!$A$1:$B$21,2,FALSE))),NOT(ISNA(VLOOKUP(LEFT(D1737,2),SADC_Prefixes!$A$1:$B$21,2,FALSE)))),IF(OR(E1737="30m",E1737="60m"),2,1),0))</f>
        <v/>
      </c>
      <c r="N1737" s="10" t="str">
        <f>IF(D1737="","",IF(AND(COUNTIFS($D$2:D1737,D1737,$E$2:E1737,E1737,$F$2:F1737,F1737)=1,M1737&gt;0),M1737,0))</f>
        <v/>
      </c>
      <c r="O1737" s="10"/>
      <c r="P1737" s="10"/>
      <c r="Q1737" s="10"/>
      <c r="R1737" s="10"/>
    </row>
    <row r="1738" spans="13:18" x14ac:dyDescent="0.15">
      <c r="M1738" s="10" t="str">
        <f>IF(D1738="","",IF(OR(NOT(ISNA(VLOOKUP(LEFT(D1738,3),SADC_Prefixes!$A$1:$B$21,2,FALSE))),NOT(ISNA(VLOOKUP(LEFT(D1738,2),SADC_Prefixes!$A$1:$B$21,2,FALSE)))),IF(OR(E1738="30m",E1738="60m"),2,1),0))</f>
        <v/>
      </c>
      <c r="N1738" s="10" t="str">
        <f>IF(D1738="","",IF(AND(COUNTIFS($D$2:D1738,D1738,$E$2:E1738,E1738,$F$2:F1738,F1738)=1,M1738&gt;0),M1738,0))</f>
        <v/>
      </c>
      <c r="O1738" s="10"/>
      <c r="P1738" s="10"/>
      <c r="Q1738" s="10"/>
      <c r="R1738" s="10"/>
    </row>
    <row r="1739" spans="13:18" x14ac:dyDescent="0.15">
      <c r="M1739" s="10" t="str">
        <f>IF(D1739="","",IF(OR(NOT(ISNA(VLOOKUP(LEFT(D1739,3),SADC_Prefixes!$A$1:$B$21,2,FALSE))),NOT(ISNA(VLOOKUP(LEFT(D1739,2),SADC_Prefixes!$A$1:$B$21,2,FALSE)))),IF(OR(E1739="30m",E1739="60m"),2,1),0))</f>
        <v/>
      </c>
      <c r="N1739" s="10" t="str">
        <f>IF(D1739="","",IF(AND(COUNTIFS($D$2:D1739,D1739,$E$2:E1739,E1739,$F$2:F1739,F1739)=1,M1739&gt;0),M1739,0))</f>
        <v/>
      </c>
      <c r="O1739" s="10"/>
      <c r="P1739" s="10"/>
      <c r="Q1739" s="10"/>
      <c r="R1739" s="10"/>
    </row>
    <row r="1740" spans="13:18" x14ac:dyDescent="0.15">
      <c r="M1740" s="10" t="str">
        <f>IF(D1740="","",IF(OR(NOT(ISNA(VLOOKUP(LEFT(D1740,3),SADC_Prefixes!$A$1:$B$21,2,FALSE))),NOT(ISNA(VLOOKUP(LEFT(D1740,2),SADC_Prefixes!$A$1:$B$21,2,FALSE)))),IF(OR(E1740="30m",E1740="60m"),2,1),0))</f>
        <v/>
      </c>
      <c r="N1740" s="10" t="str">
        <f>IF(D1740="","",IF(AND(COUNTIFS($D$2:D1740,D1740,$E$2:E1740,E1740,$F$2:F1740,F1740)=1,M1740&gt;0),M1740,0))</f>
        <v/>
      </c>
      <c r="O1740" s="10"/>
      <c r="P1740" s="10"/>
      <c r="Q1740" s="10"/>
      <c r="R1740" s="10"/>
    </row>
    <row r="1741" spans="13:18" x14ac:dyDescent="0.15">
      <c r="M1741" s="10" t="str">
        <f>IF(D1741="","",IF(OR(NOT(ISNA(VLOOKUP(LEFT(D1741,3),SADC_Prefixes!$A$1:$B$21,2,FALSE))),NOT(ISNA(VLOOKUP(LEFT(D1741,2),SADC_Prefixes!$A$1:$B$21,2,FALSE)))),IF(OR(E1741="30m",E1741="60m"),2,1),0))</f>
        <v/>
      </c>
      <c r="N1741" s="10" t="str">
        <f>IF(D1741="","",IF(AND(COUNTIFS($D$2:D1741,D1741,$E$2:E1741,E1741,$F$2:F1741,F1741)=1,M1741&gt;0),M1741,0))</f>
        <v/>
      </c>
      <c r="O1741" s="10"/>
      <c r="P1741" s="10"/>
      <c r="Q1741" s="10"/>
      <c r="R1741" s="10"/>
    </row>
    <row r="1742" spans="13:18" x14ac:dyDescent="0.15">
      <c r="M1742" s="10" t="str">
        <f>IF(D1742="","",IF(OR(NOT(ISNA(VLOOKUP(LEFT(D1742,3),SADC_Prefixes!$A$1:$B$21,2,FALSE))),NOT(ISNA(VLOOKUP(LEFT(D1742,2),SADC_Prefixes!$A$1:$B$21,2,FALSE)))),IF(OR(E1742="30m",E1742="60m"),2,1),0))</f>
        <v/>
      </c>
      <c r="N1742" s="10" t="str">
        <f>IF(D1742="","",IF(AND(COUNTIFS($D$2:D1742,D1742,$E$2:E1742,E1742,$F$2:F1742,F1742)=1,M1742&gt;0),M1742,0))</f>
        <v/>
      </c>
      <c r="O1742" s="10"/>
      <c r="P1742" s="10"/>
      <c r="Q1742" s="10"/>
      <c r="R1742" s="10"/>
    </row>
    <row r="1743" spans="13:18" x14ac:dyDescent="0.15">
      <c r="M1743" s="10" t="str">
        <f>IF(D1743="","",IF(OR(NOT(ISNA(VLOOKUP(LEFT(D1743,3),SADC_Prefixes!$A$1:$B$21,2,FALSE))),NOT(ISNA(VLOOKUP(LEFT(D1743,2),SADC_Prefixes!$A$1:$B$21,2,FALSE)))),IF(OR(E1743="30m",E1743="60m"),2,1),0))</f>
        <v/>
      </c>
      <c r="N1743" s="10" t="str">
        <f>IF(D1743="","",IF(AND(COUNTIFS($D$2:D1743,D1743,$E$2:E1743,E1743,$F$2:F1743,F1743)=1,M1743&gt;0),M1743,0))</f>
        <v/>
      </c>
      <c r="O1743" s="10"/>
      <c r="P1743" s="10"/>
      <c r="Q1743" s="10"/>
      <c r="R1743" s="10"/>
    </row>
    <row r="1744" spans="13:18" x14ac:dyDescent="0.15">
      <c r="M1744" s="10" t="str">
        <f>IF(D1744="","",IF(OR(NOT(ISNA(VLOOKUP(LEFT(D1744,3),SADC_Prefixes!$A$1:$B$21,2,FALSE))),NOT(ISNA(VLOOKUP(LEFT(D1744,2),SADC_Prefixes!$A$1:$B$21,2,FALSE)))),IF(OR(E1744="30m",E1744="60m"),2,1),0))</f>
        <v/>
      </c>
      <c r="N1744" s="10" t="str">
        <f>IF(D1744="","",IF(AND(COUNTIFS($D$2:D1744,D1744,$E$2:E1744,E1744,$F$2:F1744,F1744)=1,M1744&gt;0),M1744,0))</f>
        <v/>
      </c>
      <c r="O1744" s="10"/>
      <c r="P1744" s="10"/>
      <c r="Q1744" s="10"/>
      <c r="R1744" s="10"/>
    </row>
    <row r="1745" spans="13:18" x14ac:dyDescent="0.15">
      <c r="M1745" s="10" t="str">
        <f>IF(D1745="","",IF(OR(NOT(ISNA(VLOOKUP(LEFT(D1745,3),SADC_Prefixes!$A$1:$B$21,2,FALSE))),NOT(ISNA(VLOOKUP(LEFT(D1745,2),SADC_Prefixes!$A$1:$B$21,2,FALSE)))),IF(OR(E1745="30m",E1745="60m"),2,1),0))</f>
        <v/>
      </c>
      <c r="N1745" s="10" t="str">
        <f>IF(D1745="","",IF(AND(COUNTIFS($D$2:D1745,D1745,$E$2:E1745,E1745,$F$2:F1745,F1745)=1,M1745&gt;0),M1745,0))</f>
        <v/>
      </c>
      <c r="O1745" s="10"/>
      <c r="P1745" s="10"/>
      <c r="Q1745" s="10"/>
      <c r="R1745" s="10"/>
    </row>
    <row r="1746" spans="13:18" x14ac:dyDescent="0.15">
      <c r="M1746" s="10" t="str">
        <f>IF(D1746="","",IF(OR(NOT(ISNA(VLOOKUP(LEFT(D1746,3),SADC_Prefixes!$A$1:$B$21,2,FALSE))),NOT(ISNA(VLOOKUP(LEFT(D1746,2),SADC_Prefixes!$A$1:$B$21,2,FALSE)))),IF(OR(E1746="30m",E1746="60m"),2,1),0))</f>
        <v/>
      </c>
      <c r="N1746" s="10" t="str">
        <f>IF(D1746="","",IF(AND(COUNTIFS($D$2:D1746,D1746,$E$2:E1746,E1746,$F$2:F1746,F1746)=1,M1746&gt;0),M1746,0))</f>
        <v/>
      </c>
      <c r="O1746" s="10"/>
      <c r="P1746" s="10"/>
      <c r="Q1746" s="10"/>
      <c r="R1746" s="10"/>
    </row>
    <row r="1747" spans="13:18" x14ac:dyDescent="0.15">
      <c r="M1747" s="10" t="str">
        <f>IF(D1747="","",IF(OR(NOT(ISNA(VLOOKUP(LEFT(D1747,3),SADC_Prefixes!$A$1:$B$21,2,FALSE))),NOT(ISNA(VLOOKUP(LEFT(D1747,2),SADC_Prefixes!$A$1:$B$21,2,FALSE)))),IF(OR(E1747="30m",E1747="60m"),2,1),0))</f>
        <v/>
      </c>
      <c r="N1747" s="10" t="str">
        <f>IF(D1747="","",IF(AND(COUNTIFS($D$2:D1747,D1747,$E$2:E1747,E1747,$F$2:F1747,F1747)=1,M1747&gt;0),M1747,0))</f>
        <v/>
      </c>
      <c r="O1747" s="10"/>
      <c r="P1747" s="10"/>
      <c r="Q1747" s="10"/>
      <c r="R1747" s="10"/>
    </row>
    <row r="1748" spans="13:18" x14ac:dyDescent="0.15">
      <c r="M1748" s="10" t="str">
        <f>IF(D1748="","",IF(OR(NOT(ISNA(VLOOKUP(LEFT(D1748,3),SADC_Prefixes!$A$1:$B$21,2,FALSE))),NOT(ISNA(VLOOKUP(LEFT(D1748,2),SADC_Prefixes!$A$1:$B$21,2,FALSE)))),IF(OR(E1748="30m",E1748="60m"),2,1),0))</f>
        <v/>
      </c>
      <c r="N1748" s="10" t="str">
        <f>IF(D1748="","",IF(AND(COUNTIFS($D$2:D1748,D1748,$E$2:E1748,E1748,$F$2:F1748,F1748)=1,M1748&gt;0),M1748,0))</f>
        <v/>
      </c>
      <c r="O1748" s="10"/>
      <c r="P1748" s="10"/>
      <c r="Q1748" s="10"/>
      <c r="R1748" s="10"/>
    </row>
    <row r="1749" spans="13:18" x14ac:dyDescent="0.15">
      <c r="M1749" s="10" t="str">
        <f>IF(D1749="","",IF(OR(NOT(ISNA(VLOOKUP(LEFT(D1749,3),SADC_Prefixes!$A$1:$B$21,2,FALSE))),NOT(ISNA(VLOOKUP(LEFT(D1749,2),SADC_Prefixes!$A$1:$B$21,2,FALSE)))),IF(OR(E1749="30m",E1749="60m"),2,1),0))</f>
        <v/>
      </c>
      <c r="N1749" s="10" t="str">
        <f>IF(D1749="","",IF(AND(COUNTIFS($D$2:D1749,D1749,$E$2:E1749,E1749,$F$2:F1749,F1749)=1,M1749&gt;0),M1749,0))</f>
        <v/>
      </c>
      <c r="O1749" s="10"/>
      <c r="P1749" s="10"/>
      <c r="Q1749" s="10"/>
      <c r="R1749" s="10"/>
    </row>
    <row r="1750" spans="13:18" x14ac:dyDescent="0.15">
      <c r="M1750" s="10" t="str">
        <f>IF(D1750="","",IF(OR(NOT(ISNA(VLOOKUP(LEFT(D1750,3),SADC_Prefixes!$A$1:$B$21,2,FALSE))),NOT(ISNA(VLOOKUP(LEFT(D1750,2),SADC_Prefixes!$A$1:$B$21,2,FALSE)))),IF(OR(E1750="30m",E1750="60m"),2,1),0))</f>
        <v/>
      </c>
      <c r="N1750" s="10" t="str">
        <f>IF(D1750="","",IF(AND(COUNTIFS($D$2:D1750,D1750,$E$2:E1750,E1750,$F$2:F1750,F1750)=1,M1750&gt;0),M1750,0))</f>
        <v/>
      </c>
      <c r="O1750" s="10"/>
      <c r="P1750" s="10"/>
      <c r="Q1750" s="10"/>
      <c r="R1750" s="10"/>
    </row>
    <row r="1751" spans="13:18" x14ac:dyDescent="0.15">
      <c r="M1751" s="10" t="str">
        <f>IF(D1751="","",IF(OR(NOT(ISNA(VLOOKUP(LEFT(D1751,3),SADC_Prefixes!$A$1:$B$21,2,FALSE))),NOT(ISNA(VLOOKUP(LEFT(D1751,2),SADC_Prefixes!$A$1:$B$21,2,FALSE)))),IF(OR(E1751="30m",E1751="60m"),2,1),0))</f>
        <v/>
      </c>
      <c r="N1751" s="10" t="str">
        <f>IF(D1751="","",IF(AND(COUNTIFS($D$2:D1751,D1751,$E$2:E1751,E1751,$F$2:F1751,F1751)=1,M1751&gt;0),M1751,0))</f>
        <v/>
      </c>
      <c r="O1751" s="10"/>
      <c r="P1751" s="10"/>
      <c r="Q1751" s="10"/>
      <c r="R1751" s="10"/>
    </row>
    <row r="1752" spans="13:18" x14ac:dyDescent="0.15">
      <c r="M1752" s="10" t="str">
        <f>IF(D1752="","",IF(OR(NOT(ISNA(VLOOKUP(LEFT(D1752,3),SADC_Prefixes!$A$1:$B$21,2,FALSE))),NOT(ISNA(VLOOKUP(LEFT(D1752,2),SADC_Prefixes!$A$1:$B$21,2,FALSE)))),IF(OR(E1752="30m",E1752="60m"),2,1),0))</f>
        <v/>
      </c>
      <c r="N1752" s="10" t="str">
        <f>IF(D1752="","",IF(AND(COUNTIFS($D$2:D1752,D1752,$E$2:E1752,E1752,$F$2:F1752,F1752)=1,M1752&gt;0),M1752,0))</f>
        <v/>
      </c>
      <c r="O1752" s="10"/>
      <c r="P1752" s="10"/>
      <c r="Q1752" s="10"/>
      <c r="R1752" s="10"/>
    </row>
    <row r="1753" spans="13:18" x14ac:dyDescent="0.15">
      <c r="M1753" s="10" t="str">
        <f>IF(D1753="","",IF(OR(NOT(ISNA(VLOOKUP(LEFT(D1753,3),SADC_Prefixes!$A$1:$B$21,2,FALSE))),NOT(ISNA(VLOOKUP(LEFT(D1753,2),SADC_Prefixes!$A$1:$B$21,2,FALSE)))),IF(OR(E1753="30m",E1753="60m"),2,1),0))</f>
        <v/>
      </c>
      <c r="N1753" s="10" t="str">
        <f>IF(D1753="","",IF(AND(COUNTIFS($D$2:D1753,D1753,$E$2:E1753,E1753,$F$2:F1753,F1753)=1,M1753&gt;0),M1753,0))</f>
        <v/>
      </c>
      <c r="O1753" s="10"/>
      <c r="P1753" s="10"/>
      <c r="Q1753" s="10"/>
      <c r="R1753" s="10"/>
    </row>
    <row r="1754" spans="13:18" x14ac:dyDescent="0.15">
      <c r="M1754" s="10" t="str">
        <f>IF(D1754="","",IF(OR(NOT(ISNA(VLOOKUP(LEFT(D1754,3),SADC_Prefixes!$A$1:$B$21,2,FALSE))),NOT(ISNA(VLOOKUP(LEFT(D1754,2),SADC_Prefixes!$A$1:$B$21,2,FALSE)))),IF(OR(E1754="30m",E1754="60m"),2,1),0))</f>
        <v/>
      </c>
      <c r="N1754" s="10" t="str">
        <f>IF(D1754="","",IF(AND(COUNTIFS($D$2:D1754,D1754,$E$2:E1754,E1754,$F$2:F1754,F1754)=1,M1754&gt;0),M1754,0))</f>
        <v/>
      </c>
      <c r="O1754" s="10"/>
      <c r="P1754" s="10"/>
      <c r="Q1754" s="10"/>
      <c r="R1754" s="10"/>
    </row>
    <row r="1755" spans="13:18" x14ac:dyDescent="0.15">
      <c r="M1755" s="10" t="str">
        <f>IF(D1755="","",IF(OR(NOT(ISNA(VLOOKUP(LEFT(D1755,3),SADC_Prefixes!$A$1:$B$21,2,FALSE))),NOT(ISNA(VLOOKUP(LEFT(D1755,2),SADC_Prefixes!$A$1:$B$21,2,FALSE)))),IF(OR(E1755="30m",E1755="60m"),2,1),0))</f>
        <v/>
      </c>
      <c r="N1755" s="10" t="str">
        <f>IF(D1755="","",IF(AND(COUNTIFS($D$2:D1755,D1755,$E$2:E1755,E1755,$F$2:F1755,F1755)=1,M1755&gt;0),M1755,0))</f>
        <v/>
      </c>
      <c r="O1755" s="10"/>
      <c r="P1755" s="10"/>
      <c r="Q1755" s="10"/>
      <c r="R1755" s="10"/>
    </row>
    <row r="1756" spans="13:18" x14ac:dyDescent="0.15">
      <c r="M1756" s="10" t="str">
        <f>IF(D1756="","",IF(OR(NOT(ISNA(VLOOKUP(LEFT(D1756,3),SADC_Prefixes!$A$1:$B$21,2,FALSE))),NOT(ISNA(VLOOKUP(LEFT(D1756,2),SADC_Prefixes!$A$1:$B$21,2,FALSE)))),IF(OR(E1756="30m",E1756="60m"),2,1),0))</f>
        <v/>
      </c>
      <c r="N1756" s="10" t="str">
        <f>IF(D1756="","",IF(AND(COUNTIFS($D$2:D1756,D1756,$E$2:E1756,E1756,$F$2:F1756,F1756)=1,M1756&gt;0),M1756,0))</f>
        <v/>
      </c>
      <c r="O1756" s="10"/>
      <c r="P1756" s="10"/>
      <c r="Q1756" s="10"/>
      <c r="R1756" s="10"/>
    </row>
    <row r="1757" spans="13:18" x14ac:dyDescent="0.15">
      <c r="M1757" s="10" t="str">
        <f>IF(D1757="","",IF(OR(NOT(ISNA(VLOOKUP(LEFT(D1757,3),SADC_Prefixes!$A$1:$B$21,2,FALSE))),NOT(ISNA(VLOOKUP(LEFT(D1757,2),SADC_Prefixes!$A$1:$B$21,2,FALSE)))),IF(OR(E1757="30m",E1757="60m"),2,1),0))</f>
        <v/>
      </c>
      <c r="N1757" s="10" t="str">
        <f>IF(D1757="","",IF(AND(COUNTIFS($D$2:D1757,D1757,$E$2:E1757,E1757,$F$2:F1757,F1757)=1,M1757&gt;0),M1757,0))</f>
        <v/>
      </c>
      <c r="O1757" s="10"/>
      <c r="P1757" s="10"/>
      <c r="Q1757" s="10"/>
      <c r="R1757" s="10"/>
    </row>
    <row r="1758" spans="13:18" x14ac:dyDescent="0.15">
      <c r="M1758" s="10" t="str">
        <f>IF(D1758="","",IF(OR(NOT(ISNA(VLOOKUP(LEFT(D1758,3),SADC_Prefixes!$A$1:$B$21,2,FALSE))),NOT(ISNA(VLOOKUP(LEFT(D1758,2),SADC_Prefixes!$A$1:$B$21,2,FALSE)))),IF(OR(E1758="30m",E1758="60m"),2,1),0))</f>
        <v/>
      </c>
      <c r="N1758" s="10" t="str">
        <f>IF(D1758="","",IF(AND(COUNTIFS($D$2:D1758,D1758,$E$2:E1758,E1758,$F$2:F1758,F1758)=1,M1758&gt;0),M1758,0))</f>
        <v/>
      </c>
      <c r="O1758" s="10"/>
      <c r="P1758" s="10"/>
      <c r="Q1758" s="10"/>
      <c r="R1758" s="10"/>
    </row>
    <row r="1759" spans="13:18" x14ac:dyDescent="0.15">
      <c r="M1759" s="10" t="str">
        <f>IF(D1759="","",IF(OR(NOT(ISNA(VLOOKUP(LEFT(D1759,3),SADC_Prefixes!$A$1:$B$21,2,FALSE))),NOT(ISNA(VLOOKUP(LEFT(D1759,2),SADC_Prefixes!$A$1:$B$21,2,FALSE)))),IF(OR(E1759="30m",E1759="60m"),2,1),0))</f>
        <v/>
      </c>
      <c r="N1759" s="10" t="str">
        <f>IF(D1759="","",IF(AND(COUNTIFS($D$2:D1759,D1759,$E$2:E1759,E1759,$F$2:F1759,F1759)=1,M1759&gt;0),M1759,0))</f>
        <v/>
      </c>
      <c r="O1759" s="10"/>
      <c r="P1759" s="10"/>
      <c r="Q1759" s="10"/>
      <c r="R1759" s="10"/>
    </row>
    <row r="1760" spans="13:18" x14ac:dyDescent="0.15">
      <c r="M1760" s="10" t="str">
        <f>IF(D1760="","",IF(OR(NOT(ISNA(VLOOKUP(LEFT(D1760,3),SADC_Prefixes!$A$1:$B$21,2,FALSE))),NOT(ISNA(VLOOKUP(LEFT(D1760,2),SADC_Prefixes!$A$1:$B$21,2,FALSE)))),IF(OR(E1760="30m",E1760="60m"),2,1),0))</f>
        <v/>
      </c>
      <c r="N1760" s="10" t="str">
        <f>IF(D1760="","",IF(AND(COUNTIFS($D$2:D1760,D1760,$E$2:E1760,E1760,$F$2:F1760,F1760)=1,M1760&gt;0),M1760,0))</f>
        <v/>
      </c>
      <c r="O1760" s="10"/>
      <c r="P1760" s="10"/>
      <c r="Q1760" s="10"/>
      <c r="R1760" s="10"/>
    </row>
    <row r="1761" spans="13:18" x14ac:dyDescent="0.15">
      <c r="M1761" s="10" t="str">
        <f>IF(D1761="","",IF(OR(NOT(ISNA(VLOOKUP(LEFT(D1761,3),SADC_Prefixes!$A$1:$B$21,2,FALSE))),NOT(ISNA(VLOOKUP(LEFT(D1761,2),SADC_Prefixes!$A$1:$B$21,2,FALSE)))),IF(OR(E1761="30m",E1761="60m"),2,1),0))</f>
        <v/>
      </c>
      <c r="N1761" s="10" t="str">
        <f>IF(D1761="","",IF(AND(COUNTIFS($D$2:D1761,D1761,$E$2:E1761,E1761,$F$2:F1761,F1761)=1,M1761&gt;0),M1761,0))</f>
        <v/>
      </c>
      <c r="O1761" s="10"/>
      <c r="P1761" s="10"/>
      <c r="Q1761" s="10"/>
      <c r="R1761" s="10"/>
    </row>
    <row r="1762" spans="13:18" x14ac:dyDescent="0.15">
      <c r="M1762" s="10" t="str">
        <f>IF(D1762="","",IF(OR(NOT(ISNA(VLOOKUP(LEFT(D1762,3),SADC_Prefixes!$A$1:$B$21,2,FALSE))),NOT(ISNA(VLOOKUP(LEFT(D1762,2),SADC_Prefixes!$A$1:$B$21,2,FALSE)))),IF(OR(E1762="30m",E1762="60m"),2,1),0))</f>
        <v/>
      </c>
      <c r="N1762" s="10" t="str">
        <f>IF(D1762="","",IF(AND(COUNTIFS($D$2:D1762,D1762,$E$2:E1762,E1762,$F$2:F1762,F1762)=1,M1762&gt;0),M1762,0))</f>
        <v/>
      </c>
      <c r="O1762" s="10"/>
      <c r="P1762" s="10"/>
      <c r="Q1762" s="10"/>
      <c r="R1762" s="10"/>
    </row>
    <row r="1763" spans="13:18" x14ac:dyDescent="0.15">
      <c r="M1763" s="10" t="str">
        <f>IF(D1763="","",IF(OR(NOT(ISNA(VLOOKUP(LEFT(D1763,3),SADC_Prefixes!$A$1:$B$21,2,FALSE))),NOT(ISNA(VLOOKUP(LEFT(D1763,2),SADC_Prefixes!$A$1:$B$21,2,FALSE)))),IF(OR(E1763="30m",E1763="60m"),2,1),0))</f>
        <v/>
      </c>
      <c r="N1763" s="10" t="str">
        <f>IF(D1763="","",IF(AND(COUNTIFS($D$2:D1763,D1763,$E$2:E1763,E1763,$F$2:F1763,F1763)=1,M1763&gt;0),M1763,0))</f>
        <v/>
      </c>
      <c r="O1763" s="10"/>
      <c r="P1763" s="10"/>
      <c r="Q1763" s="10"/>
      <c r="R1763" s="10"/>
    </row>
    <row r="1764" spans="13:18" x14ac:dyDescent="0.15">
      <c r="M1764" s="10" t="str">
        <f>IF(D1764="","",IF(OR(NOT(ISNA(VLOOKUP(LEFT(D1764,3),SADC_Prefixes!$A$1:$B$21,2,FALSE))),NOT(ISNA(VLOOKUP(LEFT(D1764,2),SADC_Prefixes!$A$1:$B$21,2,FALSE)))),IF(OR(E1764="30m",E1764="60m"),2,1),0))</f>
        <v/>
      </c>
      <c r="N1764" s="10" t="str">
        <f>IF(D1764="","",IF(AND(COUNTIFS($D$2:D1764,D1764,$E$2:E1764,E1764,$F$2:F1764,F1764)=1,M1764&gt;0),M1764,0))</f>
        <v/>
      </c>
      <c r="O1764" s="10"/>
      <c r="P1764" s="10"/>
      <c r="Q1764" s="10"/>
      <c r="R1764" s="10"/>
    </row>
    <row r="1765" spans="13:18" x14ac:dyDescent="0.15">
      <c r="M1765" s="10" t="str">
        <f>IF(D1765="","",IF(OR(NOT(ISNA(VLOOKUP(LEFT(D1765,3),SADC_Prefixes!$A$1:$B$21,2,FALSE))),NOT(ISNA(VLOOKUP(LEFT(D1765,2),SADC_Prefixes!$A$1:$B$21,2,FALSE)))),IF(OR(E1765="30m",E1765="60m"),2,1),0))</f>
        <v/>
      </c>
      <c r="N1765" s="10" t="str">
        <f>IF(D1765="","",IF(AND(COUNTIFS($D$2:D1765,D1765,$E$2:E1765,E1765,$F$2:F1765,F1765)=1,M1765&gt;0),M1765,0))</f>
        <v/>
      </c>
      <c r="O1765" s="10"/>
      <c r="P1765" s="10"/>
      <c r="Q1765" s="10"/>
      <c r="R1765" s="10"/>
    </row>
    <row r="1766" spans="13:18" x14ac:dyDescent="0.15">
      <c r="M1766" s="10" t="str">
        <f>IF(D1766="","",IF(OR(NOT(ISNA(VLOOKUP(LEFT(D1766,3),SADC_Prefixes!$A$1:$B$21,2,FALSE))),NOT(ISNA(VLOOKUP(LEFT(D1766,2),SADC_Prefixes!$A$1:$B$21,2,FALSE)))),IF(OR(E1766="30m",E1766="60m"),2,1),0))</f>
        <v/>
      </c>
      <c r="N1766" s="10" t="str">
        <f>IF(D1766="","",IF(AND(COUNTIFS($D$2:D1766,D1766,$E$2:E1766,E1766,$F$2:F1766,F1766)=1,M1766&gt;0),M1766,0))</f>
        <v/>
      </c>
      <c r="O1766" s="10"/>
      <c r="P1766" s="10"/>
      <c r="Q1766" s="10"/>
      <c r="R1766" s="10"/>
    </row>
    <row r="1767" spans="13:18" x14ac:dyDescent="0.15">
      <c r="M1767" s="10" t="str">
        <f>IF(D1767="","",IF(OR(NOT(ISNA(VLOOKUP(LEFT(D1767,3),SADC_Prefixes!$A$1:$B$21,2,FALSE))),NOT(ISNA(VLOOKUP(LEFT(D1767,2),SADC_Prefixes!$A$1:$B$21,2,FALSE)))),IF(OR(E1767="30m",E1767="60m"),2,1),0))</f>
        <v/>
      </c>
      <c r="N1767" s="10" t="str">
        <f>IF(D1767="","",IF(AND(COUNTIFS($D$2:D1767,D1767,$E$2:E1767,E1767,$F$2:F1767,F1767)=1,M1767&gt;0),M1767,0))</f>
        <v/>
      </c>
      <c r="O1767" s="10"/>
      <c r="P1767" s="10"/>
      <c r="Q1767" s="10"/>
      <c r="R1767" s="10"/>
    </row>
    <row r="1768" spans="13:18" x14ac:dyDescent="0.15">
      <c r="M1768" s="10" t="str">
        <f>IF(D1768="","",IF(OR(NOT(ISNA(VLOOKUP(LEFT(D1768,3),SADC_Prefixes!$A$1:$B$21,2,FALSE))),NOT(ISNA(VLOOKUP(LEFT(D1768,2),SADC_Prefixes!$A$1:$B$21,2,FALSE)))),IF(OR(E1768="30m",E1768="60m"),2,1),0))</f>
        <v/>
      </c>
      <c r="N1768" s="10" t="str">
        <f>IF(D1768="","",IF(AND(COUNTIFS($D$2:D1768,D1768,$E$2:E1768,E1768,$F$2:F1768,F1768)=1,M1768&gt;0),M1768,0))</f>
        <v/>
      </c>
      <c r="O1768" s="10"/>
      <c r="P1768" s="10"/>
      <c r="Q1768" s="10"/>
      <c r="R1768" s="10"/>
    </row>
    <row r="1769" spans="13:18" x14ac:dyDescent="0.15">
      <c r="M1769" s="10" t="str">
        <f>IF(D1769="","",IF(OR(NOT(ISNA(VLOOKUP(LEFT(D1769,3),SADC_Prefixes!$A$1:$B$21,2,FALSE))),NOT(ISNA(VLOOKUP(LEFT(D1769,2),SADC_Prefixes!$A$1:$B$21,2,FALSE)))),IF(OR(E1769="30m",E1769="60m"),2,1),0))</f>
        <v/>
      </c>
      <c r="N1769" s="10" t="str">
        <f>IF(D1769="","",IF(AND(COUNTIFS($D$2:D1769,D1769,$E$2:E1769,E1769,$F$2:F1769,F1769)=1,M1769&gt;0),M1769,0))</f>
        <v/>
      </c>
      <c r="O1769" s="10"/>
      <c r="P1769" s="10"/>
      <c r="Q1769" s="10"/>
      <c r="R1769" s="10"/>
    </row>
    <row r="1770" spans="13:18" x14ac:dyDescent="0.15">
      <c r="M1770" s="10" t="str">
        <f>IF(D1770="","",IF(OR(NOT(ISNA(VLOOKUP(LEFT(D1770,3),SADC_Prefixes!$A$1:$B$21,2,FALSE))),NOT(ISNA(VLOOKUP(LEFT(D1770,2),SADC_Prefixes!$A$1:$B$21,2,FALSE)))),IF(OR(E1770="30m",E1770="60m"),2,1),0))</f>
        <v/>
      </c>
      <c r="N1770" s="10" t="str">
        <f>IF(D1770="","",IF(AND(COUNTIFS($D$2:D1770,D1770,$E$2:E1770,E1770,$F$2:F1770,F1770)=1,M1770&gt;0),M1770,0))</f>
        <v/>
      </c>
      <c r="O1770" s="10"/>
      <c r="P1770" s="10"/>
      <c r="Q1770" s="10"/>
      <c r="R1770" s="10"/>
    </row>
    <row r="1771" spans="13:18" x14ac:dyDescent="0.15">
      <c r="M1771" s="10" t="str">
        <f>IF(D1771="","",IF(OR(NOT(ISNA(VLOOKUP(LEFT(D1771,3),SADC_Prefixes!$A$1:$B$21,2,FALSE))),NOT(ISNA(VLOOKUP(LEFT(D1771,2),SADC_Prefixes!$A$1:$B$21,2,FALSE)))),IF(OR(E1771="30m",E1771="60m"),2,1),0))</f>
        <v/>
      </c>
      <c r="N1771" s="10" t="str">
        <f>IF(D1771="","",IF(AND(COUNTIFS($D$2:D1771,D1771,$E$2:E1771,E1771,$F$2:F1771,F1771)=1,M1771&gt;0),M1771,0))</f>
        <v/>
      </c>
      <c r="O1771" s="10"/>
      <c r="P1771" s="10"/>
      <c r="Q1771" s="10"/>
      <c r="R1771" s="10"/>
    </row>
    <row r="1772" spans="13:18" x14ac:dyDescent="0.15">
      <c r="M1772" s="10" t="str">
        <f>IF(D1772="","",IF(OR(NOT(ISNA(VLOOKUP(LEFT(D1772,3),SADC_Prefixes!$A$1:$B$21,2,FALSE))),NOT(ISNA(VLOOKUP(LEFT(D1772,2),SADC_Prefixes!$A$1:$B$21,2,FALSE)))),IF(OR(E1772="30m",E1772="60m"),2,1),0))</f>
        <v/>
      </c>
      <c r="N1772" s="10" t="str">
        <f>IF(D1772="","",IF(AND(COUNTIFS($D$2:D1772,D1772,$E$2:E1772,E1772,$F$2:F1772,F1772)=1,M1772&gt;0),M1772,0))</f>
        <v/>
      </c>
      <c r="O1772" s="10"/>
      <c r="P1772" s="10"/>
      <c r="Q1772" s="10"/>
      <c r="R1772" s="10"/>
    </row>
    <row r="1773" spans="13:18" x14ac:dyDescent="0.15">
      <c r="M1773" s="10" t="str">
        <f>IF(D1773="","",IF(OR(NOT(ISNA(VLOOKUP(LEFT(D1773,3),SADC_Prefixes!$A$1:$B$21,2,FALSE))),NOT(ISNA(VLOOKUP(LEFT(D1773,2),SADC_Prefixes!$A$1:$B$21,2,FALSE)))),IF(OR(E1773="30m",E1773="60m"),2,1),0))</f>
        <v/>
      </c>
      <c r="N1773" s="10" t="str">
        <f>IF(D1773="","",IF(AND(COUNTIFS($D$2:D1773,D1773,$E$2:E1773,E1773,$F$2:F1773,F1773)=1,M1773&gt;0),M1773,0))</f>
        <v/>
      </c>
      <c r="O1773" s="10"/>
      <c r="P1773" s="10"/>
      <c r="Q1773" s="10"/>
      <c r="R1773" s="10"/>
    </row>
    <row r="1774" spans="13:18" x14ac:dyDescent="0.15">
      <c r="M1774" s="10" t="str">
        <f>IF(D1774="","",IF(OR(NOT(ISNA(VLOOKUP(LEFT(D1774,3),SADC_Prefixes!$A$1:$B$21,2,FALSE))),NOT(ISNA(VLOOKUP(LEFT(D1774,2),SADC_Prefixes!$A$1:$B$21,2,FALSE)))),IF(OR(E1774="30m",E1774="60m"),2,1),0))</f>
        <v/>
      </c>
      <c r="N1774" s="10" t="str">
        <f>IF(D1774="","",IF(AND(COUNTIFS($D$2:D1774,D1774,$E$2:E1774,E1774,$F$2:F1774,F1774)=1,M1774&gt;0),M1774,0))</f>
        <v/>
      </c>
      <c r="O1774" s="10"/>
      <c r="P1774" s="10"/>
      <c r="Q1774" s="10"/>
      <c r="R1774" s="10"/>
    </row>
    <row r="1775" spans="13:18" x14ac:dyDescent="0.15">
      <c r="M1775" s="10" t="str">
        <f>IF(D1775="","",IF(OR(NOT(ISNA(VLOOKUP(LEFT(D1775,3),SADC_Prefixes!$A$1:$B$21,2,FALSE))),NOT(ISNA(VLOOKUP(LEFT(D1775,2),SADC_Prefixes!$A$1:$B$21,2,FALSE)))),IF(OR(E1775="30m",E1775="60m"),2,1),0))</f>
        <v/>
      </c>
      <c r="N1775" s="10" t="str">
        <f>IF(D1775="","",IF(AND(COUNTIFS($D$2:D1775,D1775,$E$2:E1775,E1775,$F$2:F1775,F1775)=1,M1775&gt;0),M1775,0))</f>
        <v/>
      </c>
      <c r="O1775" s="10"/>
      <c r="P1775" s="10"/>
      <c r="Q1775" s="10"/>
      <c r="R1775" s="10"/>
    </row>
    <row r="1776" spans="13:18" x14ac:dyDescent="0.15">
      <c r="M1776" s="10" t="str">
        <f>IF(D1776="","",IF(OR(NOT(ISNA(VLOOKUP(LEFT(D1776,3),SADC_Prefixes!$A$1:$B$21,2,FALSE))),NOT(ISNA(VLOOKUP(LEFT(D1776,2),SADC_Prefixes!$A$1:$B$21,2,FALSE)))),IF(OR(E1776="30m",E1776="60m"),2,1),0))</f>
        <v/>
      </c>
      <c r="N1776" s="10" t="str">
        <f>IF(D1776="","",IF(AND(COUNTIFS($D$2:D1776,D1776,$E$2:E1776,E1776,$F$2:F1776,F1776)=1,M1776&gt;0),M1776,0))</f>
        <v/>
      </c>
      <c r="O1776" s="10"/>
      <c r="P1776" s="10"/>
      <c r="Q1776" s="10"/>
      <c r="R1776" s="10"/>
    </row>
    <row r="1777" spans="13:18" x14ac:dyDescent="0.15">
      <c r="M1777" s="10" t="str">
        <f>IF(D1777="","",IF(OR(NOT(ISNA(VLOOKUP(LEFT(D1777,3),SADC_Prefixes!$A$1:$B$21,2,FALSE))),NOT(ISNA(VLOOKUP(LEFT(D1777,2),SADC_Prefixes!$A$1:$B$21,2,FALSE)))),IF(OR(E1777="30m",E1777="60m"),2,1),0))</f>
        <v/>
      </c>
      <c r="N1777" s="10" t="str">
        <f>IF(D1777="","",IF(AND(COUNTIFS($D$2:D1777,D1777,$E$2:E1777,E1777,$F$2:F1777,F1777)=1,M1777&gt;0),M1777,0))</f>
        <v/>
      </c>
      <c r="O1777" s="10"/>
      <c r="P1777" s="10"/>
      <c r="Q1777" s="10"/>
      <c r="R1777" s="10"/>
    </row>
    <row r="1778" spans="13:18" x14ac:dyDescent="0.15">
      <c r="M1778" s="10" t="str">
        <f>IF(D1778="","",IF(OR(NOT(ISNA(VLOOKUP(LEFT(D1778,3),SADC_Prefixes!$A$1:$B$21,2,FALSE))),NOT(ISNA(VLOOKUP(LEFT(D1778,2),SADC_Prefixes!$A$1:$B$21,2,FALSE)))),IF(OR(E1778="30m",E1778="60m"),2,1),0))</f>
        <v/>
      </c>
      <c r="N1778" s="10" t="str">
        <f>IF(D1778="","",IF(AND(COUNTIFS($D$2:D1778,D1778,$E$2:E1778,E1778,$F$2:F1778,F1778)=1,M1778&gt;0),M1778,0))</f>
        <v/>
      </c>
      <c r="O1778" s="10"/>
      <c r="P1778" s="10"/>
      <c r="Q1778" s="10"/>
      <c r="R1778" s="10"/>
    </row>
    <row r="1779" spans="13:18" x14ac:dyDescent="0.15">
      <c r="M1779" s="10" t="str">
        <f>IF(D1779="","",IF(OR(NOT(ISNA(VLOOKUP(LEFT(D1779,3),SADC_Prefixes!$A$1:$B$21,2,FALSE))),NOT(ISNA(VLOOKUP(LEFT(D1779,2),SADC_Prefixes!$A$1:$B$21,2,FALSE)))),IF(OR(E1779="30m",E1779="60m"),2,1),0))</f>
        <v/>
      </c>
      <c r="N1779" s="10" t="str">
        <f>IF(D1779="","",IF(AND(COUNTIFS($D$2:D1779,D1779,$E$2:E1779,E1779,$F$2:F1779,F1779)=1,M1779&gt;0),M1779,0))</f>
        <v/>
      </c>
      <c r="O1779" s="10"/>
      <c r="P1779" s="10"/>
      <c r="Q1779" s="10"/>
      <c r="R1779" s="10"/>
    </row>
    <row r="1780" spans="13:18" x14ac:dyDescent="0.15">
      <c r="M1780" s="10" t="str">
        <f>IF(D1780="","",IF(OR(NOT(ISNA(VLOOKUP(LEFT(D1780,3),SADC_Prefixes!$A$1:$B$21,2,FALSE))),NOT(ISNA(VLOOKUP(LEFT(D1780,2),SADC_Prefixes!$A$1:$B$21,2,FALSE)))),IF(OR(E1780="30m",E1780="60m"),2,1),0))</f>
        <v/>
      </c>
      <c r="N1780" s="10" t="str">
        <f>IF(D1780="","",IF(AND(COUNTIFS($D$2:D1780,D1780,$E$2:E1780,E1780,$F$2:F1780,F1780)=1,M1780&gt;0),M1780,0))</f>
        <v/>
      </c>
      <c r="O1780" s="10"/>
      <c r="P1780" s="10"/>
      <c r="Q1780" s="10"/>
      <c r="R1780" s="10"/>
    </row>
    <row r="1781" spans="13:18" x14ac:dyDescent="0.15">
      <c r="M1781" s="10" t="str">
        <f>IF(D1781="","",IF(OR(NOT(ISNA(VLOOKUP(LEFT(D1781,3),SADC_Prefixes!$A$1:$B$21,2,FALSE))),NOT(ISNA(VLOOKUP(LEFT(D1781,2),SADC_Prefixes!$A$1:$B$21,2,FALSE)))),IF(OR(E1781="30m",E1781="60m"),2,1),0))</f>
        <v/>
      </c>
      <c r="N1781" s="10" t="str">
        <f>IF(D1781="","",IF(AND(COUNTIFS($D$2:D1781,D1781,$E$2:E1781,E1781,$F$2:F1781,F1781)=1,M1781&gt;0),M1781,0))</f>
        <v/>
      </c>
      <c r="O1781" s="10"/>
      <c r="P1781" s="10"/>
      <c r="Q1781" s="10"/>
      <c r="R1781" s="10"/>
    </row>
    <row r="1782" spans="13:18" x14ac:dyDescent="0.15">
      <c r="M1782" s="10" t="str">
        <f>IF(D1782="","",IF(OR(NOT(ISNA(VLOOKUP(LEFT(D1782,3),SADC_Prefixes!$A$1:$B$21,2,FALSE))),NOT(ISNA(VLOOKUP(LEFT(D1782,2),SADC_Prefixes!$A$1:$B$21,2,FALSE)))),IF(OR(E1782="30m",E1782="60m"),2,1),0))</f>
        <v/>
      </c>
      <c r="N1782" s="10" t="str">
        <f>IF(D1782="","",IF(AND(COUNTIFS($D$2:D1782,D1782,$E$2:E1782,E1782,$F$2:F1782,F1782)=1,M1782&gt;0),M1782,0))</f>
        <v/>
      </c>
      <c r="O1782" s="10"/>
      <c r="P1782" s="10"/>
      <c r="Q1782" s="10"/>
      <c r="R1782" s="10"/>
    </row>
    <row r="1783" spans="13:18" x14ac:dyDescent="0.15">
      <c r="M1783" s="10" t="str">
        <f>IF(D1783="","",IF(OR(NOT(ISNA(VLOOKUP(LEFT(D1783,3),SADC_Prefixes!$A$1:$B$21,2,FALSE))),NOT(ISNA(VLOOKUP(LEFT(D1783,2),SADC_Prefixes!$A$1:$B$21,2,FALSE)))),IF(OR(E1783="30m",E1783="60m"),2,1),0))</f>
        <v/>
      </c>
      <c r="N1783" s="10" t="str">
        <f>IF(D1783="","",IF(AND(COUNTIFS($D$2:D1783,D1783,$E$2:E1783,E1783,$F$2:F1783,F1783)=1,M1783&gt;0),M1783,0))</f>
        <v/>
      </c>
      <c r="O1783" s="10"/>
      <c r="P1783" s="10"/>
      <c r="Q1783" s="10"/>
      <c r="R1783" s="10"/>
    </row>
    <row r="1784" spans="13:18" x14ac:dyDescent="0.15">
      <c r="M1784" s="10" t="str">
        <f>IF(D1784="","",IF(OR(NOT(ISNA(VLOOKUP(LEFT(D1784,3),SADC_Prefixes!$A$1:$B$21,2,FALSE))),NOT(ISNA(VLOOKUP(LEFT(D1784,2),SADC_Prefixes!$A$1:$B$21,2,FALSE)))),IF(OR(E1784="30m",E1784="60m"),2,1),0))</f>
        <v/>
      </c>
      <c r="N1784" s="10" t="str">
        <f>IF(D1784="","",IF(AND(COUNTIFS($D$2:D1784,D1784,$E$2:E1784,E1784,$F$2:F1784,F1784)=1,M1784&gt;0),M1784,0))</f>
        <v/>
      </c>
      <c r="O1784" s="10"/>
      <c r="P1784" s="10"/>
      <c r="Q1784" s="10"/>
      <c r="R1784" s="10"/>
    </row>
    <row r="1785" spans="13:18" x14ac:dyDescent="0.15">
      <c r="M1785" s="10" t="str">
        <f>IF(D1785="","",IF(OR(NOT(ISNA(VLOOKUP(LEFT(D1785,3),SADC_Prefixes!$A$1:$B$21,2,FALSE))),NOT(ISNA(VLOOKUP(LEFT(D1785,2),SADC_Prefixes!$A$1:$B$21,2,FALSE)))),IF(OR(E1785="30m",E1785="60m"),2,1),0))</f>
        <v/>
      </c>
      <c r="N1785" s="10" t="str">
        <f>IF(D1785="","",IF(AND(COUNTIFS($D$2:D1785,D1785,$E$2:E1785,E1785,$F$2:F1785,F1785)=1,M1785&gt;0),M1785,0))</f>
        <v/>
      </c>
      <c r="O1785" s="10"/>
      <c r="P1785" s="10"/>
      <c r="Q1785" s="10"/>
      <c r="R1785" s="10"/>
    </row>
    <row r="1786" spans="13:18" x14ac:dyDescent="0.15">
      <c r="M1786" s="10" t="str">
        <f>IF(D1786="","",IF(OR(NOT(ISNA(VLOOKUP(LEFT(D1786,3),SADC_Prefixes!$A$1:$B$21,2,FALSE))),NOT(ISNA(VLOOKUP(LEFT(D1786,2),SADC_Prefixes!$A$1:$B$21,2,FALSE)))),IF(OR(E1786="30m",E1786="60m"),2,1),0))</f>
        <v/>
      </c>
      <c r="N1786" s="10" t="str">
        <f>IF(D1786="","",IF(AND(COUNTIFS($D$2:D1786,D1786,$E$2:E1786,E1786,$F$2:F1786,F1786)=1,M1786&gt;0),M1786,0))</f>
        <v/>
      </c>
      <c r="O1786" s="10"/>
      <c r="P1786" s="10"/>
      <c r="Q1786" s="10"/>
      <c r="R1786" s="10"/>
    </row>
    <row r="1787" spans="13:18" x14ac:dyDescent="0.15">
      <c r="M1787" s="10" t="str">
        <f>IF(D1787="","",IF(OR(NOT(ISNA(VLOOKUP(LEFT(D1787,3),SADC_Prefixes!$A$1:$B$21,2,FALSE))),NOT(ISNA(VLOOKUP(LEFT(D1787,2),SADC_Prefixes!$A$1:$B$21,2,FALSE)))),IF(OR(E1787="30m",E1787="60m"),2,1),0))</f>
        <v/>
      </c>
      <c r="N1787" s="10" t="str">
        <f>IF(D1787="","",IF(AND(COUNTIFS($D$2:D1787,D1787,$E$2:E1787,E1787,$F$2:F1787,F1787)=1,M1787&gt;0),M1787,0))</f>
        <v/>
      </c>
      <c r="O1787" s="10"/>
      <c r="P1787" s="10"/>
      <c r="Q1787" s="10"/>
      <c r="R1787" s="10"/>
    </row>
    <row r="1788" spans="13:18" x14ac:dyDescent="0.15">
      <c r="M1788" s="10" t="str">
        <f>IF(D1788="","",IF(OR(NOT(ISNA(VLOOKUP(LEFT(D1788,3),SADC_Prefixes!$A$1:$B$21,2,FALSE))),NOT(ISNA(VLOOKUP(LEFT(D1788,2),SADC_Prefixes!$A$1:$B$21,2,FALSE)))),IF(OR(E1788="30m",E1788="60m"),2,1),0))</f>
        <v/>
      </c>
      <c r="N1788" s="10" t="str">
        <f>IF(D1788="","",IF(AND(COUNTIFS($D$2:D1788,D1788,$E$2:E1788,E1788,$F$2:F1788,F1788)=1,M1788&gt;0),M1788,0))</f>
        <v/>
      </c>
      <c r="O1788" s="10"/>
      <c r="P1788" s="10"/>
      <c r="Q1788" s="10"/>
      <c r="R1788" s="10"/>
    </row>
    <row r="1789" spans="13:18" x14ac:dyDescent="0.15">
      <c r="M1789" s="10" t="str">
        <f>IF(D1789="","",IF(OR(NOT(ISNA(VLOOKUP(LEFT(D1789,3),SADC_Prefixes!$A$1:$B$21,2,FALSE))),NOT(ISNA(VLOOKUP(LEFT(D1789,2),SADC_Prefixes!$A$1:$B$21,2,FALSE)))),IF(OR(E1789="30m",E1789="60m"),2,1),0))</f>
        <v/>
      </c>
      <c r="N1789" s="10" t="str">
        <f>IF(D1789="","",IF(AND(COUNTIFS($D$2:D1789,D1789,$E$2:E1789,E1789,$F$2:F1789,F1789)=1,M1789&gt;0),M1789,0))</f>
        <v/>
      </c>
      <c r="O1789" s="10"/>
      <c r="P1789" s="10"/>
      <c r="Q1789" s="10"/>
      <c r="R1789" s="10"/>
    </row>
    <row r="1790" spans="13:18" x14ac:dyDescent="0.15">
      <c r="M1790" s="10" t="str">
        <f>IF(D1790="","",IF(OR(NOT(ISNA(VLOOKUP(LEFT(D1790,3),SADC_Prefixes!$A$1:$B$21,2,FALSE))),NOT(ISNA(VLOOKUP(LEFT(D1790,2),SADC_Prefixes!$A$1:$B$21,2,FALSE)))),IF(OR(E1790="30m",E1790="60m"),2,1),0))</f>
        <v/>
      </c>
      <c r="N1790" s="10" t="str">
        <f>IF(D1790="","",IF(AND(COUNTIFS($D$2:D1790,D1790,$E$2:E1790,E1790,$F$2:F1790,F1790)=1,M1790&gt;0),M1790,0))</f>
        <v/>
      </c>
      <c r="O1790" s="10"/>
      <c r="P1790" s="10"/>
      <c r="Q1790" s="10"/>
      <c r="R1790" s="10"/>
    </row>
    <row r="1791" spans="13:18" x14ac:dyDescent="0.15">
      <c r="M1791" s="10" t="str">
        <f>IF(D1791="","",IF(OR(NOT(ISNA(VLOOKUP(LEFT(D1791,3),SADC_Prefixes!$A$1:$B$21,2,FALSE))),NOT(ISNA(VLOOKUP(LEFT(D1791,2),SADC_Prefixes!$A$1:$B$21,2,FALSE)))),IF(OR(E1791="30m",E1791="60m"),2,1),0))</f>
        <v/>
      </c>
      <c r="N1791" s="10" t="str">
        <f>IF(D1791="","",IF(AND(COUNTIFS($D$2:D1791,D1791,$E$2:E1791,E1791,$F$2:F1791,F1791)=1,M1791&gt;0),M1791,0))</f>
        <v/>
      </c>
      <c r="O1791" s="10"/>
      <c r="P1791" s="10"/>
      <c r="Q1791" s="10"/>
      <c r="R1791" s="10"/>
    </row>
    <row r="1792" spans="13:18" x14ac:dyDescent="0.15">
      <c r="M1792" s="10" t="str">
        <f>IF(D1792="","",IF(OR(NOT(ISNA(VLOOKUP(LEFT(D1792,3),SADC_Prefixes!$A$1:$B$21,2,FALSE))),NOT(ISNA(VLOOKUP(LEFT(D1792,2),SADC_Prefixes!$A$1:$B$21,2,FALSE)))),IF(OR(E1792="30m",E1792="60m"),2,1),0))</f>
        <v/>
      </c>
      <c r="N1792" s="10" t="str">
        <f>IF(D1792="","",IF(AND(COUNTIFS($D$2:D1792,D1792,$E$2:E1792,E1792,$F$2:F1792,F1792)=1,M1792&gt;0),M1792,0))</f>
        <v/>
      </c>
      <c r="O1792" s="10"/>
      <c r="P1792" s="10"/>
      <c r="Q1792" s="10"/>
      <c r="R1792" s="10"/>
    </row>
    <row r="1793" spans="13:18" x14ac:dyDescent="0.15">
      <c r="M1793" s="10" t="str">
        <f>IF(D1793="","",IF(OR(NOT(ISNA(VLOOKUP(LEFT(D1793,3),SADC_Prefixes!$A$1:$B$21,2,FALSE))),NOT(ISNA(VLOOKUP(LEFT(D1793,2),SADC_Prefixes!$A$1:$B$21,2,FALSE)))),IF(OR(E1793="30m",E1793="60m"),2,1),0))</f>
        <v/>
      </c>
      <c r="N1793" s="10" t="str">
        <f>IF(D1793="","",IF(AND(COUNTIFS($D$2:D1793,D1793,$E$2:E1793,E1793,$F$2:F1793,F1793)=1,M1793&gt;0),M1793,0))</f>
        <v/>
      </c>
      <c r="O1793" s="10"/>
      <c r="P1793" s="10"/>
      <c r="Q1793" s="10"/>
      <c r="R1793" s="10"/>
    </row>
    <row r="1794" spans="13:18" x14ac:dyDescent="0.15">
      <c r="M1794" s="10" t="str">
        <f>IF(D1794="","",IF(OR(NOT(ISNA(VLOOKUP(LEFT(D1794,3),SADC_Prefixes!$A$1:$B$21,2,FALSE))),NOT(ISNA(VLOOKUP(LEFT(D1794,2),SADC_Prefixes!$A$1:$B$21,2,FALSE)))),IF(OR(E1794="30m",E1794="60m"),2,1),0))</f>
        <v/>
      </c>
      <c r="N1794" s="10" t="str">
        <f>IF(D1794="","",IF(AND(COUNTIFS($D$2:D1794,D1794,$E$2:E1794,E1794,$F$2:F1794,F1794)=1,M1794&gt;0),M1794,0))</f>
        <v/>
      </c>
      <c r="O1794" s="10"/>
      <c r="P1794" s="10"/>
      <c r="Q1794" s="10"/>
      <c r="R1794" s="10"/>
    </row>
    <row r="1795" spans="13:18" x14ac:dyDescent="0.15">
      <c r="M1795" s="10" t="str">
        <f>IF(D1795="","",IF(OR(NOT(ISNA(VLOOKUP(LEFT(D1795,3),SADC_Prefixes!$A$1:$B$21,2,FALSE))),NOT(ISNA(VLOOKUP(LEFT(D1795,2),SADC_Prefixes!$A$1:$B$21,2,FALSE)))),IF(OR(E1795="30m",E1795="60m"),2,1),0))</f>
        <v/>
      </c>
      <c r="N1795" s="10" t="str">
        <f>IF(D1795="","",IF(AND(COUNTIFS($D$2:D1795,D1795,$E$2:E1795,E1795,$F$2:F1795,F1795)=1,M1795&gt;0),M1795,0))</f>
        <v/>
      </c>
      <c r="O1795" s="10"/>
      <c r="P1795" s="10"/>
      <c r="Q1795" s="10"/>
      <c r="R1795" s="10"/>
    </row>
    <row r="1796" spans="13:18" x14ac:dyDescent="0.15">
      <c r="M1796" s="10" t="str">
        <f>IF(D1796="","",IF(OR(NOT(ISNA(VLOOKUP(LEFT(D1796,3),SADC_Prefixes!$A$1:$B$21,2,FALSE))),NOT(ISNA(VLOOKUP(LEFT(D1796,2),SADC_Prefixes!$A$1:$B$21,2,FALSE)))),IF(OR(E1796="30m",E1796="60m"),2,1),0))</f>
        <v/>
      </c>
      <c r="N1796" s="10" t="str">
        <f>IF(D1796="","",IF(AND(COUNTIFS($D$2:D1796,D1796,$E$2:E1796,E1796,$F$2:F1796,F1796)=1,M1796&gt;0),M1796,0))</f>
        <v/>
      </c>
      <c r="O1796" s="10"/>
      <c r="P1796" s="10"/>
      <c r="Q1796" s="10"/>
      <c r="R1796" s="10"/>
    </row>
    <row r="1797" spans="13:18" x14ac:dyDescent="0.15">
      <c r="M1797" s="10" t="str">
        <f>IF(D1797="","",IF(OR(NOT(ISNA(VLOOKUP(LEFT(D1797,3),SADC_Prefixes!$A$1:$B$21,2,FALSE))),NOT(ISNA(VLOOKUP(LEFT(D1797,2),SADC_Prefixes!$A$1:$B$21,2,FALSE)))),IF(OR(E1797="30m",E1797="60m"),2,1),0))</f>
        <v/>
      </c>
      <c r="N1797" s="10" t="str">
        <f>IF(D1797="","",IF(AND(COUNTIFS($D$2:D1797,D1797,$E$2:E1797,E1797,$F$2:F1797,F1797)=1,M1797&gt;0),M1797,0))</f>
        <v/>
      </c>
      <c r="O1797" s="10"/>
      <c r="P1797" s="10"/>
      <c r="Q1797" s="10"/>
      <c r="R1797" s="10"/>
    </row>
    <row r="1798" spans="13:18" x14ac:dyDescent="0.15">
      <c r="M1798" s="10" t="str">
        <f>IF(D1798="","",IF(OR(NOT(ISNA(VLOOKUP(LEFT(D1798,3),SADC_Prefixes!$A$1:$B$21,2,FALSE))),NOT(ISNA(VLOOKUP(LEFT(D1798,2),SADC_Prefixes!$A$1:$B$21,2,FALSE)))),IF(OR(E1798="30m",E1798="60m"),2,1),0))</f>
        <v/>
      </c>
      <c r="N1798" s="10" t="str">
        <f>IF(D1798="","",IF(AND(COUNTIFS($D$2:D1798,D1798,$E$2:E1798,E1798,$F$2:F1798,F1798)=1,M1798&gt;0),M1798,0))</f>
        <v/>
      </c>
      <c r="O1798" s="10"/>
      <c r="P1798" s="10"/>
      <c r="Q1798" s="10"/>
      <c r="R1798" s="10"/>
    </row>
    <row r="1799" spans="13:18" x14ac:dyDescent="0.15">
      <c r="M1799" s="10" t="str">
        <f>IF(D1799="","",IF(OR(NOT(ISNA(VLOOKUP(LEFT(D1799,3),SADC_Prefixes!$A$1:$B$21,2,FALSE))),NOT(ISNA(VLOOKUP(LEFT(D1799,2),SADC_Prefixes!$A$1:$B$21,2,FALSE)))),IF(OR(E1799="30m",E1799="60m"),2,1),0))</f>
        <v/>
      </c>
      <c r="N1799" s="10" t="str">
        <f>IF(D1799="","",IF(AND(COUNTIFS($D$2:D1799,D1799,$E$2:E1799,E1799,$F$2:F1799,F1799)=1,M1799&gt;0),M1799,0))</f>
        <v/>
      </c>
      <c r="O1799" s="10"/>
      <c r="P1799" s="10"/>
      <c r="Q1799" s="10"/>
      <c r="R1799" s="10"/>
    </row>
    <row r="1800" spans="13:18" x14ac:dyDescent="0.15">
      <c r="M1800" s="10" t="str">
        <f>IF(D1800="","",IF(OR(NOT(ISNA(VLOOKUP(LEFT(D1800,3),SADC_Prefixes!$A$1:$B$21,2,FALSE))),NOT(ISNA(VLOOKUP(LEFT(D1800,2),SADC_Prefixes!$A$1:$B$21,2,FALSE)))),IF(OR(E1800="30m",E1800="60m"),2,1),0))</f>
        <v/>
      </c>
      <c r="N1800" s="10" t="str">
        <f>IF(D1800="","",IF(AND(COUNTIFS($D$2:D1800,D1800,$E$2:E1800,E1800,$F$2:F1800,F1800)=1,M1800&gt;0),M1800,0))</f>
        <v/>
      </c>
      <c r="O1800" s="10"/>
      <c r="P1800" s="10"/>
      <c r="Q1800" s="10"/>
      <c r="R1800" s="10"/>
    </row>
    <row r="1801" spans="13:18" x14ac:dyDescent="0.15">
      <c r="M1801" s="10" t="str">
        <f>IF(D1801="","",IF(OR(NOT(ISNA(VLOOKUP(LEFT(D1801,3),SADC_Prefixes!$A$1:$B$21,2,FALSE))),NOT(ISNA(VLOOKUP(LEFT(D1801,2),SADC_Prefixes!$A$1:$B$21,2,FALSE)))),IF(OR(E1801="30m",E1801="60m"),2,1),0))</f>
        <v/>
      </c>
      <c r="N1801" s="10" t="str">
        <f>IF(D1801="","",IF(AND(COUNTIFS($D$2:D1801,D1801,$E$2:E1801,E1801,$F$2:F1801,F1801)=1,M1801&gt;0),M1801,0))</f>
        <v/>
      </c>
      <c r="O1801" s="10"/>
      <c r="P1801" s="10"/>
      <c r="Q1801" s="10"/>
      <c r="R1801" s="10"/>
    </row>
    <row r="1802" spans="13:18" x14ac:dyDescent="0.15">
      <c r="M1802" s="10" t="str">
        <f>IF(D1802="","",IF(OR(NOT(ISNA(VLOOKUP(LEFT(D1802,3),SADC_Prefixes!$A$1:$B$21,2,FALSE))),NOT(ISNA(VLOOKUP(LEFT(D1802,2),SADC_Prefixes!$A$1:$B$21,2,FALSE)))),IF(OR(E1802="30m",E1802="60m"),2,1),0))</f>
        <v/>
      </c>
      <c r="N1802" s="10" t="str">
        <f>IF(D1802="","",IF(AND(COUNTIFS($D$2:D1802,D1802,$E$2:E1802,E1802,$F$2:F1802,F1802)=1,M1802&gt;0),M1802,0))</f>
        <v/>
      </c>
      <c r="O1802" s="10"/>
      <c r="P1802" s="10"/>
      <c r="Q1802" s="10"/>
      <c r="R1802" s="10"/>
    </row>
    <row r="1803" spans="13:18" x14ac:dyDescent="0.15">
      <c r="M1803" s="10" t="str">
        <f>IF(D1803="","",IF(OR(NOT(ISNA(VLOOKUP(LEFT(D1803,3),SADC_Prefixes!$A$1:$B$21,2,FALSE))),NOT(ISNA(VLOOKUP(LEFT(D1803,2),SADC_Prefixes!$A$1:$B$21,2,FALSE)))),IF(OR(E1803="30m",E1803="60m"),2,1),0))</f>
        <v/>
      </c>
      <c r="N1803" s="10" t="str">
        <f>IF(D1803="","",IF(AND(COUNTIFS($D$2:D1803,D1803,$E$2:E1803,E1803,$F$2:F1803,F1803)=1,M1803&gt;0),M1803,0))</f>
        <v/>
      </c>
      <c r="O1803" s="10"/>
      <c r="P1803" s="10"/>
      <c r="Q1803" s="10"/>
      <c r="R1803" s="10"/>
    </row>
    <row r="1804" spans="13:18" x14ac:dyDescent="0.15">
      <c r="M1804" s="10" t="str">
        <f>IF(D1804="","",IF(OR(NOT(ISNA(VLOOKUP(LEFT(D1804,3),SADC_Prefixes!$A$1:$B$21,2,FALSE))),NOT(ISNA(VLOOKUP(LEFT(D1804,2),SADC_Prefixes!$A$1:$B$21,2,FALSE)))),IF(OR(E1804="30m",E1804="60m"),2,1),0))</f>
        <v/>
      </c>
      <c r="N1804" s="10" t="str">
        <f>IF(D1804="","",IF(AND(COUNTIFS($D$2:D1804,D1804,$E$2:E1804,E1804,$F$2:F1804,F1804)=1,M1804&gt;0),M1804,0))</f>
        <v/>
      </c>
      <c r="O1804" s="10"/>
      <c r="P1804" s="10"/>
      <c r="Q1804" s="10"/>
      <c r="R1804" s="10"/>
    </row>
    <row r="1805" spans="13:18" x14ac:dyDescent="0.15">
      <c r="M1805" s="10" t="str">
        <f>IF(D1805="","",IF(OR(NOT(ISNA(VLOOKUP(LEFT(D1805,3),SADC_Prefixes!$A$1:$B$21,2,FALSE))),NOT(ISNA(VLOOKUP(LEFT(D1805,2),SADC_Prefixes!$A$1:$B$21,2,FALSE)))),IF(OR(E1805="30m",E1805="60m"),2,1),0))</f>
        <v/>
      </c>
      <c r="N1805" s="10" t="str">
        <f>IF(D1805="","",IF(AND(COUNTIFS($D$2:D1805,D1805,$E$2:E1805,E1805,$F$2:F1805,F1805)=1,M1805&gt;0),M1805,0))</f>
        <v/>
      </c>
      <c r="O1805" s="10"/>
      <c r="P1805" s="10"/>
      <c r="Q1805" s="10"/>
      <c r="R1805" s="10"/>
    </row>
    <row r="1806" spans="13:18" x14ac:dyDescent="0.15">
      <c r="M1806" s="10" t="str">
        <f>IF(D1806="","",IF(OR(NOT(ISNA(VLOOKUP(LEFT(D1806,3),SADC_Prefixes!$A$1:$B$21,2,FALSE))),NOT(ISNA(VLOOKUP(LEFT(D1806,2),SADC_Prefixes!$A$1:$B$21,2,FALSE)))),IF(OR(E1806="30m",E1806="60m"),2,1),0))</f>
        <v/>
      </c>
      <c r="N1806" s="10" t="str">
        <f>IF(D1806="","",IF(AND(COUNTIFS($D$2:D1806,D1806,$E$2:E1806,E1806,$F$2:F1806,F1806)=1,M1806&gt;0),M1806,0))</f>
        <v/>
      </c>
      <c r="O1806" s="10"/>
      <c r="P1806" s="10"/>
      <c r="Q1806" s="10"/>
      <c r="R1806" s="10"/>
    </row>
    <row r="1807" spans="13:18" x14ac:dyDescent="0.15">
      <c r="M1807" s="10" t="str">
        <f>IF(D1807="","",IF(OR(NOT(ISNA(VLOOKUP(LEFT(D1807,3),SADC_Prefixes!$A$1:$B$21,2,FALSE))),NOT(ISNA(VLOOKUP(LEFT(D1807,2),SADC_Prefixes!$A$1:$B$21,2,FALSE)))),IF(OR(E1807="30m",E1807="60m"),2,1),0))</f>
        <v/>
      </c>
      <c r="N1807" s="10" t="str">
        <f>IF(D1807="","",IF(AND(COUNTIFS($D$2:D1807,D1807,$E$2:E1807,E1807,$F$2:F1807,F1807)=1,M1807&gt;0),M1807,0))</f>
        <v/>
      </c>
      <c r="O1807" s="10"/>
      <c r="P1807" s="10"/>
      <c r="Q1807" s="10"/>
      <c r="R1807" s="10"/>
    </row>
    <row r="1808" spans="13:18" x14ac:dyDescent="0.15">
      <c r="M1808" s="10" t="str">
        <f>IF(D1808="","",IF(OR(NOT(ISNA(VLOOKUP(LEFT(D1808,3),SADC_Prefixes!$A$1:$B$21,2,FALSE))),NOT(ISNA(VLOOKUP(LEFT(D1808,2),SADC_Prefixes!$A$1:$B$21,2,FALSE)))),IF(OR(E1808="30m",E1808="60m"),2,1),0))</f>
        <v/>
      </c>
      <c r="N1808" s="10" t="str">
        <f>IF(D1808="","",IF(AND(COUNTIFS($D$2:D1808,D1808,$E$2:E1808,E1808,$F$2:F1808,F1808)=1,M1808&gt;0),M1808,0))</f>
        <v/>
      </c>
      <c r="O1808" s="10"/>
      <c r="P1808" s="10"/>
      <c r="Q1808" s="10"/>
      <c r="R1808" s="10"/>
    </row>
    <row r="1809" spans="13:18" x14ac:dyDescent="0.15">
      <c r="M1809" s="10" t="str">
        <f>IF(D1809="","",IF(OR(NOT(ISNA(VLOOKUP(LEFT(D1809,3),SADC_Prefixes!$A$1:$B$21,2,FALSE))),NOT(ISNA(VLOOKUP(LEFT(D1809,2),SADC_Prefixes!$A$1:$B$21,2,FALSE)))),IF(OR(E1809="30m",E1809="60m"),2,1),0))</f>
        <v/>
      </c>
      <c r="N1809" s="10" t="str">
        <f>IF(D1809="","",IF(AND(COUNTIFS($D$2:D1809,D1809,$E$2:E1809,E1809,$F$2:F1809,F1809)=1,M1809&gt;0),M1809,0))</f>
        <v/>
      </c>
      <c r="O1809" s="10"/>
      <c r="P1809" s="10"/>
      <c r="Q1809" s="10"/>
      <c r="R1809" s="10"/>
    </row>
    <row r="1810" spans="13:18" x14ac:dyDescent="0.15">
      <c r="M1810" s="10" t="str">
        <f>IF(D1810="","",IF(OR(NOT(ISNA(VLOOKUP(LEFT(D1810,3),SADC_Prefixes!$A$1:$B$21,2,FALSE))),NOT(ISNA(VLOOKUP(LEFT(D1810,2),SADC_Prefixes!$A$1:$B$21,2,FALSE)))),IF(OR(E1810="30m",E1810="60m"),2,1),0))</f>
        <v/>
      </c>
      <c r="N1810" s="10" t="str">
        <f>IF(D1810="","",IF(AND(COUNTIFS($D$2:D1810,D1810,$E$2:E1810,E1810,$F$2:F1810,F1810)=1,M1810&gt;0),M1810,0))</f>
        <v/>
      </c>
      <c r="O1810" s="10"/>
      <c r="P1810" s="10"/>
      <c r="Q1810" s="10"/>
      <c r="R1810" s="10"/>
    </row>
    <row r="1811" spans="13:18" x14ac:dyDescent="0.15">
      <c r="M1811" s="10" t="str">
        <f>IF(D1811="","",IF(OR(NOT(ISNA(VLOOKUP(LEFT(D1811,3),SADC_Prefixes!$A$1:$B$21,2,FALSE))),NOT(ISNA(VLOOKUP(LEFT(D1811,2),SADC_Prefixes!$A$1:$B$21,2,FALSE)))),IF(OR(E1811="30m",E1811="60m"),2,1),0))</f>
        <v/>
      </c>
      <c r="N1811" s="10" t="str">
        <f>IF(D1811="","",IF(AND(COUNTIFS($D$2:D1811,D1811,$E$2:E1811,E1811,$F$2:F1811,F1811)=1,M1811&gt;0),M1811,0))</f>
        <v/>
      </c>
      <c r="O1811" s="10"/>
      <c r="P1811" s="10"/>
      <c r="Q1811" s="10"/>
      <c r="R1811" s="10"/>
    </row>
    <row r="1812" spans="13:18" x14ac:dyDescent="0.15">
      <c r="M1812" s="10" t="str">
        <f>IF(D1812="","",IF(OR(NOT(ISNA(VLOOKUP(LEFT(D1812,3),SADC_Prefixes!$A$1:$B$21,2,FALSE))),NOT(ISNA(VLOOKUP(LEFT(D1812,2),SADC_Prefixes!$A$1:$B$21,2,FALSE)))),IF(OR(E1812="30m",E1812="60m"),2,1),0))</f>
        <v/>
      </c>
      <c r="N1812" s="10" t="str">
        <f>IF(D1812="","",IF(AND(COUNTIFS($D$2:D1812,D1812,$E$2:E1812,E1812,$F$2:F1812,F1812)=1,M1812&gt;0),M1812,0))</f>
        <v/>
      </c>
      <c r="O1812" s="10"/>
      <c r="P1812" s="10"/>
      <c r="Q1812" s="10"/>
      <c r="R1812" s="10"/>
    </row>
    <row r="1813" spans="13:18" x14ac:dyDescent="0.15">
      <c r="M1813" s="10" t="str">
        <f>IF(D1813="","",IF(OR(NOT(ISNA(VLOOKUP(LEFT(D1813,3),SADC_Prefixes!$A$1:$B$21,2,FALSE))),NOT(ISNA(VLOOKUP(LEFT(D1813,2),SADC_Prefixes!$A$1:$B$21,2,FALSE)))),IF(OR(E1813="30m",E1813="60m"),2,1),0))</f>
        <v/>
      </c>
      <c r="N1813" s="10" t="str">
        <f>IF(D1813="","",IF(AND(COUNTIFS($D$2:D1813,D1813,$E$2:E1813,E1813,$F$2:F1813,F1813)=1,M1813&gt;0),M1813,0))</f>
        <v/>
      </c>
      <c r="O1813" s="10"/>
      <c r="P1813" s="10"/>
      <c r="Q1813" s="10"/>
      <c r="R1813" s="10"/>
    </row>
    <row r="1814" spans="13:18" x14ac:dyDescent="0.15">
      <c r="M1814" s="10" t="str">
        <f>IF(D1814="","",IF(OR(NOT(ISNA(VLOOKUP(LEFT(D1814,3),SADC_Prefixes!$A$1:$B$21,2,FALSE))),NOT(ISNA(VLOOKUP(LEFT(D1814,2),SADC_Prefixes!$A$1:$B$21,2,FALSE)))),IF(OR(E1814="30m",E1814="60m"),2,1),0))</f>
        <v/>
      </c>
      <c r="N1814" s="10" t="str">
        <f>IF(D1814="","",IF(AND(COUNTIFS($D$2:D1814,D1814,$E$2:E1814,E1814,$F$2:F1814,F1814)=1,M1814&gt;0),M1814,0))</f>
        <v/>
      </c>
      <c r="O1814" s="10"/>
      <c r="P1814" s="10"/>
      <c r="Q1814" s="10"/>
      <c r="R1814" s="10"/>
    </row>
    <row r="1815" spans="13:18" x14ac:dyDescent="0.15">
      <c r="M1815" s="10" t="str">
        <f>IF(D1815="","",IF(OR(NOT(ISNA(VLOOKUP(LEFT(D1815,3),SADC_Prefixes!$A$1:$B$21,2,FALSE))),NOT(ISNA(VLOOKUP(LEFT(D1815,2),SADC_Prefixes!$A$1:$B$21,2,FALSE)))),IF(OR(E1815="30m",E1815="60m"),2,1),0))</f>
        <v/>
      </c>
      <c r="N1815" s="10" t="str">
        <f>IF(D1815="","",IF(AND(COUNTIFS($D$2:D1815,D1815,$E$2:E1815,E1815,$F$2:F1815,F1815)=1,M1815&gt;0),M1815,0))</f>
        <v/>
      </c>
      <c r="O1815" s="10"/>
      <c r="P1815" s="10"/>
      <c r="Q1815" s="10"/>
      <c r="R1815" s="10"/>
    </row>
    <row r="1816" spans="13:18" x14ac:dyDescent="0.15">
      <c r="M1816" s="10" t="str">
        <f>IF(D1816="","",IF(OR(NOT(ISNA(VLOOKUP(LEFT(D1816,3),SADC_Prefixes!$A$1:$B$21,2,FALSE))),NOT(ISNA(VLOOKUP(LEFT(D1816,2),SADC_Prefixes!$A$1:$B$21,2,FALSE)))),IF(OR(E1816="30m",E1816="60m"),2,1),0))</f>
        <v/>
      </c>
      <c r="N1816" s="10" t="str">
        <f>IF(D1816="","",IF(AND(COUNTIFS($D$2:D1816,D1816,$E$2:E1816,E1816,$F$2:F1816,F1816)=1,M1816&gt;0),M1816,0))</f>
        <v/>
      </c>
      <c r="O1816" s="10"/>
      <c r="P1816" s="10"/>
      <c r="Q1816" s="10"/>
      <c r="R1816" s="10"/>
    </row>
    <row r="1817" spans="13:18" x14ac:dyDescent="0.15">
      <c r="M1817" s="10" t="str">
        <f>IF(D1817="","",IF(OR(NOT(ISNA(VLOOKUP(LEFT(D1817,3),SADC_Prefixes!$A$1:$B$21,2,FALSE))),NOT(ISNA(VLOOKUP(LEFT(D1817,2),SADC_Prefixes!$A$1:$B$21,2,FALSE)))),IF(OR(E1817="30m",E1817="60m"),2,1),0))</f>
        <v/>
      </c>
      <c r="N1817" s="10" t="str">
        <f>IF(D1817="","",IF(AND(COUNTIFS($D$2:D1817,D1817,$E$2:E1817,E1817,$F$2:F1817,F1817)=1,M1817&gt;0),M1817,0))</f>
        <v/>
      </c>
      <c r="O1817" s="10"/>
      <c r="P1817" s="10"/>
      <c r="Q1817" s="10"/>
      <c r="R1817" s="10"/>
    </row>
    <row r="1818" spans="13:18" x14ac:dyDescent="0.15">
      <c r="M1818" s="10" t="str">
        <f>IF(D1818="","",IF(OR(NOT(ISNA(VLOOKUP(LEFT(D1818,3),SADC_Prefixes!$A$1:$B$21,2,FALSE))),NOT(ISNA(VLOOKUP(LEFT(D1818,2),SADC_Prefixes!$A$1:$B$21,2,FALSE)))),IF(OR(E1818="30m",E1818="60m"),2,1),0))</f>
        <v/>
      </c>
      <c r="N1818" s="10" t="str">
        <f>IF(D1818="","",IF(AND(COUNTIFS($D$2:D1818,D1818,$E$2:E1818,E1818,$F$2:F1818,F1818)=1,M1818&gt;0),M1818,0))</f>
        <v/>
      </c>
      <c r="O1818" s="10"/>
      <c r="P1818" s="10"/>
      <c r="Q1818" s="10"/>
      <c r="R1818" s="10"/>
    </row>
    <row r="1819" spans="13:18" x14ac:dyDescent="0.15">
      <c r="M1819" s="10" t="str">
        <f>IF(D1819="","",IF(OR(NOT(ISNA(VLOOKUP(LEFT(D1819,3),SADC_Prefixes!$A$1:$B$21,2,FALSE))),NOT(ISNA(VLOOKUP(LEFT(D1819,2),SADC_Prefixes!$A$1:$B$21,2,FALSE)))),IF(OR(E1819="30m",E1819="60m"),2,1),0))</f>
        <v/>
      </c>
      <c r="N1819" s="10" t="str">
        <f>IF(D1819="","",IF(AND(COUNTIFS($D$2:D1819,D1819,$E$2:E1819,E1819,$F$2:F1819,F1819)=1,M1819&gt;0),M1819,0))</f>
        <v/>
      </c>
      <c r="O1819" s="10"/>
      <c r="P1819" s="10"/>
      <c r="Q1819" s="10"/>
      <c r="R1819" s="10"/>
    </row>
    <row r="1820" spans="13:18" x14ac:dyDescent="0.15">
      <c r="M1820" s="10" t="str">
        <f>IF(D1820="","",IF(OR(NOT(ISNA(VLOOKUP(LEFT(D1820,3),SADC_Prefixes!$A$1:$B$21,2,FALSE))),NOT(ISNA(VLOOKUP(LEFT(D1820,2),SADC_Prefixes!$A$1:$B$21,2,FALSE)))),IF(OR(E1820="30m",E1820="60m"),2,1),0))</f>
        <v/>
      </c>
      <c r="N1820" s="10" t="str">
        <f>IF(D1820="","",IF(AND(COUNTIFS($D$2:D1820,D1820,$E$2:E1820,E1820,$F$2:F1820,F1820)=1,M1820&gt;0),M1820,0))</f>
        <v/>
      </c>
      <c r="O1820" s="10"/>
      <c r="P1820" s="10"/>
      <c r="Q1820" s="10"/>
      <c r="R1820" s="10"/>
    </row>
    <row r="1821" spans="13:18" x14ac:dyDescent="0.15">
      <c r="M1821" s="10" t="str">
        <f>IF(D1821="","",IF(OR(NOT(ISNA(VLOOKUP(LEFT(D1821,3),SADC_Prefixes!$A$1:$B$21,2,FALSE))),NOT(ISNA(VLOOKUP(LEFT(D1821,2),SADC_Prefixes!$A$1:$B$21,2,FALSE)))),IF(OR(E1821="30m",E1821="60m"),2,1),0))</f>
        <v/>
      </c>
      <c r="N1821" s="10" t="str">
        <f>IF(D1821="","",IF(AND(COUNTIFS($D$2:D1821,D1821,$E$2:E1821,E1821,$F$2:F1821,F1821)=1,M1821&gt;0),M1821,0))</f>
        <v/>
      </c>
      <c r="O1821" s="10"/>
      <c r="P1821" s="10"/>
      <c r="Q1821" s="10"/>
      <c r="R1821" s="10"/>
    </row>
    <row r="1822" spans="13:18" x14ac:dyDescent="0.15">
      <c r="M1822" s="10" t="str">
        <f>IF(D1822="","",IF(OR(NOT(ISNA(VLOOKUP(LEFT(D1822,3),SADC_Prefixes!$A$1:$B$21,2,FALSE))),NOT(ISNA(VLOOKUP(LEFT(D1822,2),SADC_Prefixes!$A$1:$B$21,2,FALSE)))),IF(OR(E1822="30m",E1822="60m"),2,1),0))</f>
        <v/>
      </c>
      <c r="N1822" s="10" t="str">
        <f>IF(D1822="","",IF(AND(COUNTIFS($D$2:D1822,D1822,$E$2:E1822,E1822,$F$2:F1822,F1822)=1,M1822&gt;0),M1822,0))</f>
        <v/>
      </c>
      <c r="O1822" s="10"/>
      <c r="P1822" s="10"/>
      <c r="Q1822" s="10"/>
      <c r="R1822" s="10"/>
    </row>
    <row r="1823" spans="13:18" x14ac:dyDescent="0.15">
      <c r="M1823" s="10" t="str">
        <f>IF(D1823="","",IF(OR(NOT(ISNA(VLOOKUP(LEFT(D1823,3),SADC_Prefixes!$A$1:$B$21,2,FALSE))),NOT(ISNA(VLOOKUP(LEFT(D1823,2),SADC_Prefixes!$A$1:$B$21,2,FALSE)))),IF(OR(E1823="30m",E1823="60m"),2,1),0))</f>
        <v/>
      </c>
      <c r="N1823" s="10" t="str">
        <f>IF(D1823="","",IF(AND(COUNTIFS($D$2:D1823,D1823,$E$2:E1823,E1823,$F$2:F1823,F1823)=1,M1823&gt;0),M1823,0))</f>
        <v/>
      </c>
      <c r="O1823" s="10"/>
      <c r="P1823" s="10"/>
      <c r="Q1823" s="10"/>
      <c r="R1823" s="10"/>
    </row>
    <row r="1824" spans="13:18" x14ac:dyDescent="0.15">
      <c r="M1824" s="10" t="str">
        <f>IF(D1824="","",IF(OR(NOT(ISNA(VLOOKUP(LEFT(D1824,3),SADC_Prefixes!$A$1:$B$21,2,FALSE))),NOT(ISNA(VLOOKUP(LEFT(D1824,2),SADC_Prefixes!$A$1:$B$21,2,FALSE)))),IF(OR(E1824="30m",E1824="60m"),2,1),0))</f>
        <v/>
      </c>
      <c r="N1824" s="10" t="str">
        <f>IF(D1824="","",IF(AND(COUNTIFS($D$2:D1824,D1824,$E$2:E1824,E1824,$F$2:F1824,F1824)=1,M1824&gt;0),M1824,0))</f>
        <v/>
      </c>
      <c r="O1824" s="10"/>
      <c r="P1824" s="10"/>
      <c r="Q1824" s="10"/>
      <c r="R1824" s="10"/>
    </row>
    <row r="1825" spans="13:18" x14ac:dyDescent="0.15">
      <c r="M1825" s="10" t="str">
        <f>IF(D1825="","",IF(OR(NOT(ISNA(VLOOKUP(LEFT(D1825,3),SADC_Prefixes!$A$1:$B$21,2,FALSE))),NOT(ISNA(VLOOKUP(LEFT(D1825,2),SADC_Prefixes!$A$1:$B$21,2,FALSE)))),IF(OR(E1825="30m",E1825="60m"),2,1),0))</f>
        <v/>
      </c>
      <c r="N1825" s="10" t="str">
        <f>IF(D1825="","",IF(AND(COUNTIFS($D$2:D1825,D1825,$E$2:E1825,E1825,$F$2:F1825,F1825)=1,M1825&gt;0),M1825,0))</f>
        <v/>
      </c>
      <c r="O1825" s="10"/>
      <c r="P1825" s="10"/>
      <c r="Q1825" s="10"/>
      <c r="R1825" s="10"/>
    </row>
    <row r="1826" spans="13:18" x14ac:dyDescent="0.15">
      <c r="M1826" s="10" t="str">
        <f>IF(D1826="","",IF(OR(NOT(ISNA(VLOOKUP(LEFT(D1826,3),SADC_Prefixes!$A$1:$B$21,2,FALSE))),NOT(ISNA(VLOOKUP(LEFT(D1826,2),SADC_Prefixes!$A$1:$B$21,2,FALSE)))),IF(OR(E1826="30m",E1826="60m"),2,1),0))</f>
        <v/>
      </c>
      <c r="N1826" s="10" t="str">
        <f>IF(D1826="","",IF(AND(COUNTIFS($D$2:D1826,D1826,$E$2:E1826,E1826,$F$2:F1826,F1826)=1,M1826&gt;0),M1826,0))</f>
        <v/>
      </c>
      <c r="O1826" s="10"/>
      <c r="P1826" s="10"/>
      <c r="Q1826" s="10"/>
      <c r="R1826" s="10"/>
    </row>
    <row r="1827" spans="13:18" x14ac:dyDescent="0.15">
      <c r="M1827" s="10" t="str">
        <f>IF(D1827="","",IF(OR(NOT(ISNA(VLOOKUP(LEFT(D1827,3),SADC_Prefixes!$A$1:$B$21,2,FALSE))),NOT(ISNA(VLOOKUP(LEFT(D1827,2),SADC_Prefixes!$A$1:$B$21,2,FALSE)))),IF(OR(E1827="30m",E1827="60m"),2,1),0))</f>
        <v/>
      </c>
      <c r="N1827" s="10" t="str">
        <f>IF(D1827="","",IF(AND(COUNTIFS($D$2:D1827,D1827,$E$2:E1827,E1827,$F$2:F1827,F1827)=1,M1827&gt;0),M1827,0))</f>
        <v/>
      </c>
      <c r="O1827" s="10"/>
      <c r="P1827" s="10"/>
      <c r="Q1827" s="10"/>
      <c r="R1827" s="10"/>
    </row>
    <row r="1828" spans="13:18" x14ac:dyDescent="0.15">
      <c r="M1828" s="10" t="str">
        <f>IF(D1828="","",IF(OR(NOT(ISNA(VLOOKUP(LEFT(D1828,3),SADC_Prefixes!$A$1:$B$21,2,FALSE))),NOT(ISNA(VLOOKUP(LEFT(D1828,2),SADC_Prefixes!$A$1:$B$21,2,FALSE)))),IF(OR(E1828="30m",E1828="60m"),2,1),0))</f>
        <v/>
      </c>
      <c r="N1828" s="10" t="str">
        <f>IF(D1828="","",IF(AND(COUNTIFS($D$2:D1828,D1828,$E$2:E1828,E1828,$F$2:F1828,F1828)=1,M1828&gt;0),M1828,0))</f>
        <v/>
      </c>
      <c r="O1828" s="10"/>
      <c r="P1828" s="10"/>
      <c r="Q1828" s="10"/>
      <c r="R1828" s="10"/>
    </row>
    <row r="1829" spans="13:18" x14ac:dyDescent="0.15">
      <c r="M1829" s="10" t="str">
        <f>IF(D1829="","",IF(OR(NOT(ISNA(VLOOKUP(LEFT(D1829,3),SADC_Prefixes!$A$1:$B$21,2,FALSE))),NOT(ISNA(VLOOKUP(LEFT(D1829,2),SADC_Prefixes!$A$1:$B$21,2,FALSE)))),IF(OR(E1829="30m",E1829="60m"),2,1),0))</f>
        <v/>
      </c>
      <c r="N1829" s="10" t="str">
        <f>IF(D1829="","",IF(AND(COUNTIFS($D$2:D1829,D1829,$E$2:E1829,E1829,$F$2:F1829,F1829)=1,M1829&gt;0),M1829,0))</f>
        <v/>
      </c>
      <c r="O1829" s="10"/>
      <c r="P1829" s="10"/>
      <c r="Q1829" s="10"/>
      <c r="R1829" s="10"/>
    </row>
    <row r="1830" spans="13:18" x14ac:dyDescent="0.15">
      <c r="M1830" s="10" t="str">
        <f>IF(D1830="","",IF(OR(NOT(ISNA(VLOOKUP(LEFT(D1830,3),SADC_Prefixes!$A$1:$B$21,2,FALSE))),NOT(ISNA(VLOOKUP(LEFT(D1830,2),SADC_Prefixes!$A$1:$B$21,2,FALSE)))),IF(OR(E1830="30m",E1830="60m"),2,1),0))</f>
        <v/>
      </c>
      <c r="N1830" s="10" t="str">
        <f>IF(D1830="","",IF(AND(COUNTIFS($D$2:D1830,D1830,$E$2:E1830,E1830,$F$2:F1830,F1830)=1,M1830&gt;0),M1830,0))</f>
        <v/>
      </c>
      <c r="O1830" s="10"/>
      <c r="P1830" s="10"/>
      <c r="Q1830" s="10"/>
      <c r="R1830" s="10"/>
    </row>
    <row r="1831" spans="13:18" x14ac:dyDescent="0.15">
      <c r="M1831" s="10" t="str">
        <f>IF(D1831="","",IF(OR(NOT(ISNA(VLOOKUP(LEFT(D1831,3),SADC_Prefixes!$A$1:$B$21,2,FALSE))),NOT(ISNA(VLOOKUP(LEFT(D1831,2),SADC_Prefixes!$A$1:$B$21,2,FALSE)))),IF(OR(E1831="30m",E1831="60m"),2,1),0))</f>
        <v/>
      </c>
      <c r="N1831" s="10" t="str">
        <f>IF(D1831="","",IF(AND(COUNTIFS($D$2:D1831,D1831,$E$2:E1831,E1831,$F$2:F1831,F1831)=1,M1831&gt;0),M1831,0))</f>
        <v/>
      </c>
      <c r="O1831" s="10"/>
      <c r="P1831" s="10"/>
      <c r="Q1831" s="10"/>
      <c r="R1831" s="10"/>
    </row>
    <row r="1832" spans="13:18" x14ac:dyDescent="0.15">
      <c r="M1832" s="10" t="str">
        <f>IF(D1832="","",IF(OR(NOT(ISNA(VLOOKUP(LEFT(D1832,3),SADC_Prefixes!$A$1:$B$21,2,FALSE))),NOT(ISNA(VLOOKUP(LEFT(D1832,2),SADC_Prefixes!$A$1:$B$21,2,FALSE)))),IF(OR(E1832="30m",E1832="60m"),2,1),0))</f>
        <v/>
      </c>
      <c r="N1832" s="10" t="str">
        <f>IF(D1832="","",IF(AND(COUNTIFS($D$2:D1832,D1832,$E$2:E1832,E1832,$F$2:F1832,F1832)=1,M1832&gt;0),M1832,0))</f>
        <v/>
      </c>
      <c r="O1832" s="10"/>
      <c r="P1832" s="10"/>
      <c r="Q1832" s="10"/>
      <c r="R1832" s="10"/>
    </row>
    <row r="1833" spans="13:18" x14ac:dyDescent="0.15">
      <c r="M1833" s="10" t="str">
        <f>IF(D1833="","",IF(OR(NOT(ISNA(VLOOKUP(LEFT(D1833,3),SADC_Prefixes!$A$1:$B$21,2,FALSE))),NOT(ISNA(VLOOKUP(LEFT(D1833,2),SADC_Prefixes!$A$1:$B$21,2,FALSE)))),IF(OR(E1833="30m",E1833="60m"),2,1),0))</f>
        <v/>
      </c>
      <c r="N1833" s="10" t="str">
        <f>IF(D1833="","",IF(AND(COUNTIFS($D$2:D1833,D1833,$E$2:E1833,E1833,$F$2:F1833,F1833)=1,M1833&gt;0),M1833,0))</f>
        <v/>
      </c>
      <c r="O1833" s="10"/>
      <c r="P1833" s="10"/>
      <c r="Q1833" s="10"/>
      <c r="R1833" s="10"/>
    </row>
    <row r="1834" spans="13:18" x14ac:dyDescent="0.15">
      <c r="M1834" s="10" t="str">
        <f>IF(D1834="","",IF(OR(NOT(ISNA(VLOOKUP(LEFT(D1834,3),SADC_Prefixes!$A$1:$B$21,2,FALSE))),NOT(ISNA(VLOOKUP(LEFT(D1834,2),SADC_Prefixes!$A$1:$B$21,2,FALSE)))),IF(OR(E1834="30m",E1834="60m"),2,1),0))</f>
        <v/>
      </c>
      <c r="N1834" s="10" t="str">
        <f>IF(D1834="","",IF(AND(COUNTIFS($D$2:D1834,D1834,$E$2:E1834,E1834,$F$2:F1834,F1834)=1,M1834&gt;0),M1834,0))</f>
        <v/>
      </c>
      <c r="O1834" s="10"/>
      <c r="P1834" s="10"/>
      <c r="Q1834" s="10"/>
      <c r="R1834" s="10"/>
    </row>
    <row r="1835" spans="13:18" x14ac:dyDescent="0.15">
      <c r="M1835" s="10" t="str">
        <f>IF(D1835="","",IF(OR(NOT(ISNA(VLOOKUP(LEFT(D1835,3),SADC_Prefixes!$A$1:$B$21,2,FALSE))),NOT(ISNA(VLOOKUP(LEFT(D1835,2),SADC_Prefixes!$A$1:$B$21,2,FALSE)))),IF(OR(E1835="30m",E1835="60m"),2,1),0))</f>
        <v/>
      </c>
      <c r="N1835" s="10" t="str">
        <f>IF(D1835="","",IF(AND(COUNTIFS($D$2:D1835,D1835,$E$2:E1835,E1835,$F$2:F1835,F1835)=1,M1835&gt;0),M1835,0))</f>
        <v/>
      </c>
      <c r="O1835" s="10"/>
      <c r="P1835" s="10"/>
      <c r="Q1835" s="10"/>
      <c r="R1835" s="10"/>
    </row>
    <row r="1836" spans="13:18" x14ac:dyDescent="0.15">
      <c r="M1836" s="10" t="str">
        <f>IF(D1836="","",IF(OR(NOT(ISNA(VLOOKUP(LEFT(D1836,3),SADC_Prefixes!$A$1:$B$21,2,FALSE))),NOT(ISNA(VLOOKUP(LEFT(D1836,2),SADC_Prefixes!$A$1:$B$21,2,FALSE)))),IF(OR(E1836="30m",E1836="60m"),2,1),0))</f>
        <v/>
      </c>
      <c r="N1836" s="10" t="str">
        <f>IF(D1836="","",IF(AND(COUNTIFS($D$2:D1836,D1836,$E$2:E1836,E1836,$F$2:F1836,F1836)=1,M1836&gt;0),M1836,0))</f>
        <v/>
      </c>
      <c r="O1836" s="10"/>
      <c r="P1836" s="10"/>
      <c r="Q1836" s="10"/>
      <c r="R1836" s="10"/>
    </row>
    <row r="1837" spans="13:18" x14ac:dyDescent="0.15">
      <c r="M1837" s="10" t="str">
        <f>IF(D1837="","",IF(OR(NOT(ISNA(VLOOKUP(LEFT(D1837,3),SADC_Prefixes!$A$1:$B$21,2,FALSE))),NOT(ISNA(VLOOKUP(LEFT(D1837,2),SADC_Prefixes!$A$1:$B$21,2,FALSE)))),IF(OR(E1837="30m",E1837="60m"),2,1),0))</f>
        <v/>
      </c>
      <c r="N1837" s="10" t="str">
        <f>IF(D1837="","",IF(AND(COUNTIFS($D$2:D1837,D1837,$E$2:E1837,E1837,$F$2:F1837,F1837)=1,M1837&gt;0),M1837,0))</f>
        <v/>
      </c>
      <c r="O1837" s="10"/>
      <c r="P1837" s="10"/>
      <c r="Q1837" s="10"/>
      <c r="R1837" s="10"/>
    </row>
    <row r="1838" spans="13:18" x14ac:dyDescent="0.15">
      <c r="M1838" s="10" t="str">
        <f>IF(D1838="","",IF(OR(NOT(ISNA(VLOOKUP(LEFT(D1838,3),SADC_Prefixes!$A$1:$B$21,2,FALSE))),NOT(ISNA(VLOOKUP(LEFT(D1838,2),SADC_Prefixes!$A$1:$B$21,2,FALSE)))),IF(OR(E1838="30m",E1838="60m"),2,1),0))</f>
        <v/>
      </c>
      <c r="N1838" s="10" t="str">
        <f>IF(D1838="","",IF(AND(COUNTIFS($D$2:D1838,D1838,$E$2:E1838,E1838,$F$2:F1838,F1838)=1,M1838&gt;0),M1838,0))</f>
        <v/>
      </c>
      <c r="O1838" s="10"/>
      <c r="P1838" s="10"/>
      <c r="Q1838" s="10"/>
      <c r="R1838" s="10"/>
    </row>
    <row r="1839" spans="13:18" x14ac:dyDescent="0.15">
      <c r="M1839" s="10" t="str">
        <f>IF(D1839="","",IF(OR(NOT(ISNA(VLOOKUP(LEFT(D1839,3),SADC_Prefixes!$A$1:$B$21,2,FALSE))),NOT(ISNA(VLOOKUP(LEFT(D1839,2),SADC_Prefixes!$A$1:$B$21,2,FALSE)))),IF(OR(E1839="30m",E1839="60m"),2,1),0))</f>
        <v/>
      </c>
      <c r="N1839" s="10" t="str">
        <f>IF(D1839="","",IF(AND(COUNTIFS($D$2:D1839,D1839,$E$2:E1839,E1839,$F$2:F1839,F1839)=1,M1839&gt;0),M1839,0))</f>
        <v/>
      </c>
      <c r="O1839" s="10"/>
      <c r="P1839" s="10"/>
      <c r="Q1839" s="10"/>
      <c r="R1839" s="10"/>
    </row>
    <row r="1840" spans="13:18" x14ac:dyDescent="0.15">
      <c r="M1840" s="10" t="str">
        <f>IF(D1840="","",IF(OR(NOT(ISNA(VLOOKUP(LEFT(D1840,3),SADC_Prefixes!$A$1:$B$21,2,FALSE))),NOT(ISNA(VLOOKUP(LEFT(D1840,2),SADC_Prefixes!$A$1:$B$21,2,FALSE)))),IF(OR(E1840="30m",E1840="60m"),2,1),0))</f>
        <v/>
      </c>
      <c r="N1840" s="10" t="str">
        <f>IF(D1840="","",IF(AND(COUNTIFS($D$2:D1840,D1840,$E$2:E1840,E1840,$F$2:F1840,F1840)=1,M1840&gt;0),M1840,0))</f>
        <v/>
      </c>
      <c r="O1840" s="10"/>
      <c r="P1840" s="10"/>
      <c r="Q1840" s="10"/>
      <c r="R1840" s="10"/>
    </row>
    <row r="1841" spans="13:18" x14ac:dyDescent="0.15">
      <c r="M1841" s="10" t="str">
        <f>IF(D1841="","",IF(OR(NOT(ISNA(VLOOKUP(LEFT(D1841,3),SADC_Prefixes!$A$1:$B$21,2,FALSE))),NOT(ISNA(VLOOKUP(LEFT(D1841,2),SADC_Prefixes!$A$1:$B$21,2,FALSE)))),IF(OR(E1841="30m",E1841="60m"),2,1),0))</f>
        <v/>
      </c>
      <c r="N1841" s="10" t="str">
        <f>IF(D1841="","",IF(AND(COUNTIFS($D$2:D1841,D1841,$E$2:E1841,E1841,$F$2:F1841,F1841)=1,M1841&gt;0),M1841,0))</f>
        <v/>
      </c>
      <c r="O1841" s="10"/>
      <c r="P1841" s="10"/>
      <c r="Q1841" s="10"/>
      <c r="R1841" s="10"/>
    </row>
    <row r="1842" spans="13:18" x14ac:dyDescent="0.15">
      <c r="M1842" s="10" t="str">
        <f>IF(D1842="","",IF(OR(NOT(ISNA(VLOOKUP(LEFT(D1842,3),SADC_Prefixes!$A$1:$B$21,2,FALSE))),NOT(ISNA(VLOOKUP(LEFT(D1842,2),SADC_Prefixes!$A$1:$B$21,2,FALSE)))),IF(OR(E1842="30m",E1842="60m"),2,1),0))</f>
        <v/>
      </c>
      <c r="N1842" s="10" t="str">
        <f>IF(D1842="","",IF(AND(COUNTIFS($D$2:D1842,D1842,$E$2:E1842,E1842,$F$2:F1842,F1842)=1,M1842&gt;0),M1842,0))</f>
        <v/>
      </c>
      <c r="O1842" s="10"/>
      <c r="P1842" s="10"/>
      <c r="Q1842" s="10"/>
      <c r="R1842" s="10"/>
    </row>
    <row r="1843" spans="13:18" x14ac:dyDescent="0.15">
      <c r="M1843" s="10" t="str">
        <f>IF(D1843="","",IF(OR(NOT(ISNA(VLOOKUP(LEFT(D1843,3),SADC_Prefixes!$A$1:$B$21,2,FALSE))),NOT(ISNA(VLOOKUP(LEFT(D1843,2),SADC_Prefixes!$A$1:$B$21,2,FALSE)))),IF(OR(E1843="30m",E1843="60m"),2,1),0))</f>
        <v/>
      </c>
      <c r="N1843" s="10" t="str">
        <f>IF(D1843="","",IF(AND(COUNTIFS($D$2:D1843,D1843,$E$2:E1843,E1843,$F$2:F1843,F1843)=1,M1843&gt;0),M1843,0))</f>
        <v/>
      </c>
      <c r="O1843" s="10"/>
      <c r="P1843" s="10"/>
      <c r="Q1843" s="10"/>
      <c r="R1843" s="10"/>
    </row>
    <row r="1844" spans="13:18" x14ac:dyDescent="0.15">
      <c r="M1844" s="10" t="str">
        <f>IF(D1844="","",IF(OR(NOT(ISNA(VLOOKUP(LEFT(D1844,3),SADC_Prefixes!$A$1:$B$21,2,FALSE))),NOT(ISNA(VLOOKUP(LEFT(D1844,2),SADC_Prefixes!$A$1:$B$21,2,FALSE)))),IF(OR(E1844="30m",E1844="60m"),2,1),0))</f>
        <v/>
      </c>
      <c r="N1844" s="10" t="str">
        <f>IF(D1844="","",IF(AND(COUNTIFS($D$2:D1844,D1844,$E$2:E1844,E1844,$F$2:F1844,F1844)=1,M1844&gt;0),M1844,0))</f>
        <v/>
      </c>
      <c r="O1844" s="10"/>
      <c r="P1844" s="10"/>
      <c r="Q1844" s="10"/>
      <c r="R1844" s="10"/>
    </row>
    <row r="1845" spans="13:18" x14ac:dyDescent="0.15">
      <c r="M1845" s="10" t="str">
        <f>IF(D1845="","",IF(OR(NOT(ISNA(VLOOKUP(LEFT(D1845,3),SADC_Prefixes!$A$1:$B$21,2,FALSE))),NOT(ISNA(VLOOKUP(LEFT(D1845,2),SADC_Prefixes!$A$1:$B$21,2,FALSE)))),IF(OR(E1845="30m",E1845="60m"),2,1),0))</f>
        <v/>
      </c>
      <c r="N1845" s="10" t="str">
        <f>IF(D1845="","",IF(AND(COUNTIFS($D$2:D1845,D1845,$E$2:E1845,E1845,$F$2:F1845,F1845)=1,M1845&gt;0),M1845,0))</f>
        <v/>
      </c>
      <c r="O1845" s="10"/>
      <c r="P1845" s="10"/>
      <c r="Q1845" s="10"/>
      <c r="R1845" s="10"/>
    </row>
    <row r="1846" spans="13:18" x14ac:dyDescent="0.15">
      <c r="M1846" s="10" t="str">
        <f>IF(D1846="","",IF(OR(NOT(ISNA(VLOOKUP(LEFT(D1846,3),SADC_Prefixes!$A$1:$B$21,2,FALSE))),NOT(ISNA(VLOOKUP(LEFT(D1846,2),SADC_Prefixes!$A$1:$B$21,2,FALSE)))),IF(OR(E1846="30m",E1846="60m"),2,1),0))</f>
        <v/>
      </c>
      <c r="N1846" s="10" t="str">
        <f>IF(D1846="","",IF(AND(COUNTIFS($D$2:D1846,D1846,$E$2:E1846,E1846,$F$2:F1846,F1846)=1,M1846&gt;0),M1846,0))</f>
        <v/>
      </c>
      <c r="O1846" s="10"/>
      <c r="P1846" s="10"/>
      <c r="Q1846" s="10"/>
      <c r="R1846" s="10"/>
    </row>
    <row r="1847" spans="13:18" x14ac:dyDescent="0.15">
      <c r="M1847" s="10" t="str">
        <f>IF(D1847="","",IF(OR(NOT(ISNA(VLOOKUP(LEFT(D1847,3),SADC_Prefixes!$A$1:$B$21,2,FALSE))),NOT(ISNA(VLOOKUP(LEFT(D1847,2),SADC_Prefixes!$A$1:$B$21,2,FALSE)))),IF(OR(E1847="30m",E1847="60m"),2,1),0))</f>
        <v/>
      </c>
      <c r="N1847" s="10" t="str">
        <f>IF(D1847="","",IF(AND(COUNTIFS($D$2:D1847,D1847,$E$2:E1847,E1847,$F$2:F1847,F1847)=1,M1847&gt;0),M1847,0))</f>
        <v/>
      </c>
      <c r="O1847" s="10"/>
      <c r="P1847" s="10"/>
      <c r="Q1847" s="10"/>
      <c r="R1847" s="10"/>
    </row>
    <row r="1848" spans="13:18" x14ac:dyDescent="0.15">
      <c r="M1848" s="10" t="str">
        <f>IF(D1848="","",IF(OR(NOT(ISNA(VLOOKUP(LEFT(D1848,3),SADC_Prefixes!$A$1:$B$21,2,FALSE))),NOT(ISNA(VLOOKUP(LEFT(D1848,2),SADC_Prefixes!$A$1:$B$21,2,FALSE)))),IF(OR(E1848="30m",E1848="60m"),2,1),0))</f>
        <v/>
      </c>
      <c r="N1848" s="10" t="str">
        <f>IF(D1848="","",IF(AND(COUNTIFS($D$2:D1848,D1848,$E$2:E1848,E1848,$F$2:F1848,F1848)=1,M1848&gt;0),M1848,0))</f>
        <v/>
      </c>
      <c r="O1848" s="10"/>
      <c r="P1848" s="10"/>
      <c r="Q1848" s="10"/>
      <c r="R1848" s="10"/>
    </row>
    <row r="1849" spans="13:18" x14ac:dyDescent="0.15">
      <c r="M1849" s="10" t="str">
        <f>IF(D1849="","",IF(OR(NOT(ISNA(VLOOKUP(LEFT(D1849,3),SADC_Prefixes!$A$1:$B$21,2,FALSE))),NOT(ISNA(VLOOKUP(LEFT(D1849,2),SADC_Prefixes!$A$1:$B$21,2,FALSE)))),IF(OR(E1849="30m",E1849="60m"),2,1),0))</f>
        <v/>
      </c>
      <c r="N1849" s="10" t="str">
        <f>IF(D1849="","",IF(AND(COUNTIFS($D$2:D1849,D1849,$E$2:E1849,E1849,$F$2:F1849,F1849)=1,M1849&gt;0),M1849,0))</f>
        <v/>
      </c>
      <c r="O1849" s="10"/>
      <c r="P1849" s="10"/>
      <c r="Q1849" s="10"/>
      <c r="R1849" s="10"/>
    </row>
    <row r="1850" spans="13:18" x14ac:dyDescent="0.15">
      <c r="M1850" s="10" t="str">
        <f>IF(D1850="","",IF(OR(NOT(ISNA(VLOOKUP(LEFT(D1850,3),SADC_Prefixes!$A$1:$B$21,2,FALSE))),NOT(ISNA(VLOOKUP(LEFT(D1850,2),SADC_Prefixes!$A$1:$B$21,2,FALSE)))),IF(OR(E1850="30m",E1850="60m"),2,1),0))</f>
        <v/>
      </c>
      <c r="N1850" s="10" t="str">
        <f>IF(D1850="","",IF(AND(COUNTIFS($D$2:D1850,D1850,$E$2:E1850,E1850,$F$2:F1850,F1850)=1,M1850&gt;0),M1850,0))</f>
        <v/>
      </c>
      <c r="O1850" s="10"/>
      <c r="P1850" s="10"/>
      <c r="Q1850" s="10"/>
      <c r="R1850" s="10"/>
    </row>
    <row r="1851" spans="13:18" x14ac:dyDescent="0.15">
      <c r="M1851" s="10" t="str">
        <f>IF(D1851="","",IF(OR(NOT(ISNA(VLOOKUP(LEFT(D1851,3),SADC_Prefixes!$A$1:$B$21,2,FALSE))),NOT(ISNA(VLOOKUP(LEFT(D1851,2),SADC_Prefixes!$A$1:$B$21,2,FALSE)))),IF(OR(E1851="30m",E1851="60m"),2,1),0))</f>
        <v/>
      </c>
      <c r="N1851" s="10" t="str">
        <f>IF(D1851="","",IF(AND(COUNTIFS($D$2:D1851,D1851,$E$2:E1851,E1851,$F$2:F1851,F1851)=1,M1851&gt;0),M1851,0))</f>
        <v/>
      </c>
      <c r="O1851" s="10"/>
      <c r="P1851" s="10"/>
      <c r="Q1851" s="10"/>
      <c r="R1851" s="10"/>
    </row>
    <row r="1852" spans="13:18" x14ac:dyDescent="0.15">
      <c r="M1852" s="10" t="str">
        <f>IF(D1852="","",IF(OR(NOT(ISNA(VLOOKUP(LEFT(D1852,3),SADC_Prefixes!$A$1:$B$21,2,FALSE))),NOT(ISNA(VLOOKUP(LEFT(D1852,2),SADC_Prefixes!$A$1:$B$21,2,FALSE)))),IF(OR(E1852="30m",E1852="60m"),2,1),0))</f>
        <v/>
      </c>
      <c r="N1852" s="10" t="str">
        <f>IF(D1852="","",IF(AND(COUNTIFS($D$2:D1852,D1852,$E$2:E1852,E1852,$F$2:F1852,F1852)=1,M1852&gt;0),M1852,0))</f>
        <v/>
      </c>
      <c r="O1852" s="10"/>
      <c r="P1852" s="10"/>
      <c r="Q1852" s="10"/>
      <c r="R1852" s="10"/>
    </row>
    <row r="1853" spans="13:18" x14ac:dyDescent="0.15">
      <c r="M1853" s="10" t="str">
        <f>IF(D1853="","",IF(OR(NOT(ISNA(VLOOKUP(LEFT(D1853,3),SADC_Prefixes!$A$1:$B$21,2,FALSE))),NOT(ISNA(VLOOKUP(LEFT(D1853,2),SADC_Prefixes!$A$1:$B$21,2,FALSE)))),IF(OR(E1853="30m",E1853="60m"),2,1),0))</f>
        <v/>
      </c>
      <c r="N1853" s="10" t="str">
        <f>IF(D1853="","",IF(AND(COUNTIFS($D$2:D1853,D1853,$E$2:E1853,E1853,$F$2:F1853,F1853)=1,M1853&gt;0),M1853,0))</f>
        <v/>
      </c>
      <c r="O1853" s="10"/>
      <c r="P1853" s="10"/>
      <c r="Q1853" s="10"/>
      <c r="R1853" s="10"/>
    </row>
    <row r="1854" spans="13:18" x14ac:dyDescent="0.15">
      <c r="M1854" s="10" t="str">
        <f>IF(D1854="","",IF(OR(NOT(ISNA(VLOOKUP(LEFT(D1854,3),SADC_Prefixes!$A$1:$B$21,2,FALSE))),NOT(ISNA(VLOOKUP(LEFT(D1854,2),SADC_Prefixes!$A$1:$B$21,2,FALSE)))),IF(OR(E1854="30m",E1854="60m"),2,1),0))</f>
        <v/>
      </c>
      <c r="N1854" s="10" t="str">
        <f>IF(D1854="","",IF(AND(COUNTIFS($D$2:D1854,D1854,$E$2:E1854,E1854,$F$2:F1854,F1854)=1,M1854&gt;0),M1854,0))</f>
        <v/>
      </c>
      <c r="O1854" s="10"/>
      <c r="P1854" s="10"/>
      <c r="Q1854" s="10"/>
      <c r="R1854" s="10"/>
    </row>
    <row r="1855" spans="13:18" x14ac:dyDescent="0.15">
      <c r="M1855" s="10" t="str">
        <f>IF(D1855="","",IF(OR(NOT(ISNA(VLOOKUP(LEFT(D1855,3),SADC_Prefixes!$A$1:$B$21,2,FALSE))),NOT(ISNA(VLOOKUP(LEFT(D1855,2),SADC_Prefixes!$A$1:$B$21,2,FALSE)))),IF(OR(E1855="30m",E1855="60m"),2,1),0))</f>
        <v/>
      </c>
      <c r="N1855" s="10" t="str">
        <f>IF(D1855="","",IF(AND(COUNTIFS($D$2:D1855,D1855,$E$2:E1855,E1855,$F$2:F1855,F1855)=1,M1855&gt;0),M1855,0))</f>
        <v/>
      </c>
      <c r="O1855" s="10"/>
      <c r="P1855" s="10"/>
      <c r="Q1855" s="10"/>
      <c r="R1855" s="10"/>
    </row>
    <row r="1856" spans="13:18" x14ac:dyDescent="0.15">
      <c r="M1856" s="10" t="str">
        <f>IF(D1856="","",IF(OR(NOT(ISNA(VLOOKUP(LEFT(D1856,3),SADC_Prefixes!$A$1:$B$21,2,FALSE))),NOT(ISNA(VLOOKUP(LEFT(D1856,2),SADC_Prefixes!$A$1:$B$21,2,FALSE)))),IF(OR(E1856="30m",E1856="60m"),2,1),0))</f>
        <v/>
      </c>
      <c r="N1856" s="10" t="str">
        <f>IF(D1856="","",IF(AND(COUNTIFS($D$2:D1856,D1856,$E$2:E1856,E1856,$F$2:F1856,F1856)=1,M1856&gt;0),M1856,0))</f>
        <v/>
      </c>
      <c r="O1856" s="10"/>
      <c r="P1856" s="10"/>
      <c r="Q1856" s="10"/>
      <c r="R1856" s="10"/>
    </row>
    <row r="1857" spans="13:18" x14ac:dyDescent="0.15">
      <c r="M1857" s="10" t="str">
        <f>IF(D1857="","",IF(OR(NOT(ISNA(VLOOKUP(LEFT(D1857,3),SADC_Prefixes!$A$1:$B$21,2,FALSE))),NOT(ISNA(VLOOKUP(LEFT(D1857,2),SADC_Prefixes!$A$1:$B$21,2,FALSE)))),IF(OR(E1857="30m",E1857="60m"),2,1),0))</f>
        <v/>
      </c>
      <c r="N1857" s="10" t="str">
        <f>IF(D1857="","",IF(AND(COUNTIFS($D$2:D1857,D1857,$E$2:E1857,E1857,$F$2:F1857,F1857)=1,M1857&gt;0),M1857,0))</f>
        <v/>
      </c>
      <c r="O1857" s="10"/>
      <c r="P1857" s="10"/>
      <c r="Q1857" s="10"/>
      <c r="R1857" s="10"/>
    </row>
    <row r="1858" spans="13:18" x14ac:dyDescent="0.15">
      <c r="M1858" s="10" t="str">
        <f>IF(D1858="","",IF(OR(NOT(ISNA(VLOOKUP(LEFT(D1858,3),SADC_Prefixes!$A$1:$B$21,2,FALSE))),NOT(ISNA(VLOOKUP(LEFT(D1858,2),SADC_Prefixes!$A$1:$B$21,2,FALSE)))),IF(OR(E1858="30m",E1858="60m"),2,1),0))</f>
        <v/>
      </c>
      <c r="N1858" s="10" t="str">
        <f>IF(D1858="","",IF(AND(COUNTIFS($D$2:D1858,D1858,$E$2:E1858,E1858,$F$2:F1858,F1858)=1,M1858&gt;0),M1858,0))</f>
        <v/>
      </c>
      <c r="O1858" s="10"/>
      <c r="P1858" s="10"/>
      <c r="Q1858" s="10"/>
      <c r="R1858" s="10"/>
    </row>
    <row r="1859" spans="13:18" x14ac:dyDescent="0.15">
      <c r="M1859" s="10" t="str">
        <f>IF(D1859="","",IF(OR(NOT(ISNA(VLOOKUP(LEFT(D1859,3),SADC_Prefixes!$A$1:$B$21,2,FALSE))),NOT(ISNA(VLOOKUP(LEFT(D1859,2),SADC_Prefixes!$A$1:$B$21,2,FALSE)))),IF(OR(E1859="30m",E1859="60m"),2,1),0))</f>
        <v/>
      </c>
      <c r="N1859" s="10" t="str">
        <f>IF(D1859="","",IF(AND(COUNTIFS($D$2:D1859,D1859,$E$2:E1859,E1859,$F$2:F1859,F1859)=1,M1859&gt;0),M1859,0))</f>
        <v/>
      </c>
      <c r="O1859" s="10"/>
      <c r="P1859" s="10"/>
      <c r="Q1859" s="10"/>
      <c r="R1859" s="10"/>
    </row>
    <row r="1860" spans="13:18" x14ac:dyDescent="0.15">
      <c r="M1860" s="10" t="str">
        <f>IF(D1860="","",IF(OR(NOT(ISNA(VLOOKUP(LEFT(D1860,3),SADC_Prefixes!$A$1:$B$21,2,FALSE))),NOT(ISNA(VLOOKUP(LEFT(D1860,2),SADC_Prefixes!$A$1:$B$21,2,FALSE)))),IF(OR(E1860="30m",E1860="60m"),2,1),0))</f>
        <v/>
      </c>
      <c r="N1860" s="10" t="str">
        <f>IF(D1860="","",IF(AND(COUNTIFS($D$2:D1860,D1860,$E$2:E1860,E1860,$F$2:F1860,F1860)=1,M1860&gt;0),M1860,0))</f>
        <v/>
      </c>
      <c r="O1860" s="10"/>
      <c r="P1860" s="10"/>
      <c r="Q1860" s="10"/>
      <c r="R1860" s="10"/>
    </row>
    <row r="1861" spans="13:18" x14ac:dyDescent="0.15">
      <c r="M1861" s="10" t="str">
        <f>IF(D1861="","",IF(OR(NOT(ISNA(VLOOKUP(LEFT(D1861,3),SADC_Prefixes!$A$1:$B$21,2,FALSE))),NOT(ISNA(VLOOKUP(LEFT(D1861,2),SADC_Prefixes!$A$1:$B$21,2,FALSE)))),IF(OR(E1861="30m",E1861="60m"),2,1),0))</f>
        <v/>
      </c>
      <c r="N1861" s="10" t="str">
        <f>IF(D1861="","",IF(AND(COUNTIFS($D$2:D1861,D1861,$E$2:E1861,E1861,$F$2:F1861,F1861)=1,M1861&gt;0),M1861,0))</f>
        <v/>
      </c>
      <c r="O1861" s="10"/>
      <c r="P1861" s="10"/>
      <c r="Q1861" s="10"/>
      <c r="R1861" s="10"/>
    </row>
    <row r="1862" spans="13:18" x14ac:dyDescent="0.15">
      <c r="M1862" s="10" t="str">
        <f>IF(D1862="","",IF(OR(NOT(ISNA(VLOOKUP(LEFT(D1862,3),SADC_Prefixes!$A$1:$B$21,2,FALSE))),NOT(ISNA(VLOOKUP(LEFT(D1862,2),SADC_Prefixes!$A$1:$B$21,2,FALSE)))),IF(OR(E1862="30m",E1862="60m"),2,1),0))</f>
        <v/>
      </c>
      <c r="N1862" s="10" t="str">
        <f>IF(D1862="","",IF(AND(COUNTIFS($D$2:D1862,D1862,$E$2:E1862,E1862,$F$2:F1862,F1862)=1,M1862&gt;0),M1862,0))</f>
        <v/>
      </c>
      <c r="O1862" s="10"/>
      <c r="P1862" s="10"/>
      <c r="Q1862" s="10"/>
      <c r="R1862" s="10"/>
    </row>
    <row r="1863" spans="13:18" x14ac:dyDescent="0.15">
      <c r="M1863" s="10" t="str">
        <f>IF(D1863="","",IF(OR(NOT(ISNA(VLOOKUP(LEFT(D1863,3),SADC_Prefixes!$A$1:$B$21,2,FALSE))),NOT(ISNA(VLOOKUP(LEFT(D1863,2),SADC_Prefixes!$A$1:$B$21,2,FALSE)))),IF(OR(E1863="30m",E1863="60m"),2,1),0))</f>
        <v/>
      </c>
      <c r="N1863" s="10" t="str">
        <f>IF(D1863="","",IF(AND(COUNTIFS($D$2:D1863,D1863,$E$2:E1863,E1863,$F$2:F1863,F1863)=1,M1863&gt;0),M1863,0))</f>
        <v/>
      </c>
      <c r="O1863" s="10"/>
      <c r="P1863" s="10"/>
      <c r="Q1863" s="10"/>
      <c r="R1863" s="10"/>
    </row>
    <row r="1864" spans="13:18" x14ac:dyDescent="0.15">
      <c r="M1864" s="10" t="str">
        <f>IF(D1864="","",IF(OR(NOT(ISNA(VLOOKUP(LEFT(D1864,3),SADC_Prefixes!$A$1:$B$21,2,FALSE))),NOT(ISNA(VLOOKUP(LEFT(D1864,2),SADC_Prefixes!$A$1:$B$21,2,FALSE)))),IF(OR(E1864="30m",E1864="60m"),2,1),0))</f>
        <v/>
      </c>
      <c r="N1864" s="10" t="str">
        <f>IF(D1864="","",IF(AND(COUNTIFS($D$2:D1864,D1864,$E$2:E1864,E1864,$F$2:F1864,F1864)=1,M1864&gt;0),M1864,0))</f>
        <v/>
      </c>
      <c r="O1864" s="10"/>
      <c r="P1864" s="10"/>
      <c r="Q1864" s="10"/>
      <c r="R1864" s="10"/>
    </row>
    <row r="1865" spans="13:18" x14ac:dyDescent="0.15">
      <c r="M1865" s="10" t="str">
        <f>IF(D1865="","",IF(OR(NOT(ISNA(VLOOKUP(LEFT(D1865,3),SADC_Prefixes!$A$1:$B$21,2,FALSE))),NOT(ISNA(VLOOKUP(LEFT(D1865,2),SADC_Prefixes!$A$1:$B$21,2,FALSE)))),IF(OR(E1865="30m",E1865="60m"),2,1),0))</f>
        <v/>
      </c>
      <c r="N1865" s="10" t="str">
        <f>IF(D1865="","",IF(AND(COUNTIFS($D$2:D1865,D1865,$E$2:E1865,E1865,$F$2:F1865,F1865)=1,M1865&gt;0),M1865,0))</f>
        <v/>
      </c>
      <c r="O1865" s="10"/>
      <c r="P1865" s="10"/>
      <c r="Q1865" s="10"/>
      <c r="R1865" s="10"/>
    </row>
    <row r="1866" spans="13:18" x14ac:dyDescent="0.15">
      <c r="M1866" s="10" t="str">
        <f>IF(D1866="","",IF(OR(NOT(ISNA(VLOOKUP(LEFT(D1866,3),SADC_Prefixes!$A$1:$B$21,2,FALSE))),NOT(ISNA(VLOOKUP(LEFT(D1866,2),SADC_Prefixes!$A$1:$B$21,2,FALSE)))),IF(OR(E1866="30m",E1866="60m"),2,1),0))</f>
        <v/>
      </c>
      <c r="N1866" s="10" t="str">
        <f>IF(D1866="","",IF(AND(COUNTIFS($D$2:D1866,D1866,$E$2:E1866,E1866,$F$2:F1866,F1866)=1,M1866&gt;0),M1866,0))</f>
        <v/>
      </c>
      <c r="O1866" s="10"/>
      <c r="P1866" s="10"/>
      <c r="Q1866" s="10"/>
      <c r="R1866" s="10"/>
    </row>
    <row r="1867" spans="13:18" x14ac:dyDescent="0.15">
      <c r="M1867" s="10" t="str">
        <f>IF(D1867="","",IF(OR(NOT(ISNA(VLOOKUP(LEFT(D1867,3),SADC_Prefixes!$A$1:$B$21,2,FALSE))),NOT(ISNA(VLOOKUP(LEFT(D1867,2),SADC_Prefixes!$A$1:$B$21,2,FALSE)))),IF(OR(E1867="30m",E1867="60m"),2,1),0))</f>
        <v/>
      </c>
      <c r="N1867" s="10" t="str">
        <f>IF(D1867="","",IF(AND(COUNTIFS($D$2:D1867,D1867,$E$2:E1867,E1867,$F$2:F1867,F1867)=1,M1867&gt;0),M1867,0))</f>
        <v/>
      </c>
      <c r="O1867" s="10"/>
      <c r="P1867" s="10"/>
      <c r="Q1867" s="10"/>
      <c r="R1867" s="10"/>
    </row>
    <row r="1868" spans="13:18" x14ac:dyDescent="0.15">
      <c r="M1868" s="10" t="str">
        <f>IF(D1868="","",IF(OR(NOT(ISNA(VLOOKUP(LEFT(D1868,3),SADC_Prefixes!$A$1:$B$21,2,FALSE))),NOT(ISNA(VLOOKUP(LEFT(D1868,2),SADC_Prefixes!$A$1:$B$21,2,FALSE)))),IF(OR(E1868="30m",E1868="60m"),2,1),0))</f>
        <v/>
      </c>
      <c r="N1868" s="10" t="str">
        <f>IF(D1868="","",IF(AND(COUNTIFS($D$2:D1868,D1868,$E$2:E1868,E1868,$F$2:F1868,F1868)=1,M1868&gt;0),M1868,0))</f>
        <v/>
      </c>
      <c r="O1868" s="10"/>
      <c r="P1868" s="10"/>
      <c r="Q1868" s="10"/>
      <c r="R1868" s="10"/>
    </row>
    <row r="1869" spans="13:18" x14ac:dyDescent="0.15">
      <c r="M1869" s="10" t="str">
        <f>IF(D1869="","",IF(OR(NOT(ISNA(VLOOKUP(LEFT(D1869,3),SADC_Prefixes!$A$1:$B$21,2,FALSE))),NOT(ISNA(VLOOKUP(LEFT(D1869,2),SADC_Prefixes!$A$1:$B$21,2,FALSE)))),IF(OR(E1869="30m",E1869="60m"),2,1),0))</f>
        <v/>
      </c>
      <c r="N1869" s="10" t="str">
        <f>IF(D1869="","",IF(AND(COUNTIFS($D$2:D1869,D1869,$E$2:E1869,E1869,$F$2:F1869,F1869)=1,M1869&gt;0),M1869,0))</f>
        <v/>
      </c>
      <c r="O1869" s="10"/>
      <c r="P1869" s="10"/>
      <c r="Q1869" s="10"/>
      <c r="R1869" s="10"/>
    </row>
    <row r="1870" spans="13:18" x14ac:dyDescent="0.15">
      <c r="M1870" s="10" t="str">
        <f>IF(D1870="","",IF(OR(NOT(ISNA(VLOOKUP(LEFT(D1870,3),SADC_Prefixes!$A$1:$B$21,2,FALSE))),NOT(ISNA(VLOOKUP(LEFT(D1870,2),SADC_Prefixes!$A$1:$B$21,2,FALSE)))),IF(OR(E1870="30m",E1870="60m"),2,1),0))</f>
        <v/>
      </c>
      <c r="N1870" s="10" t="str">
        <f>IF(D1870="","",IF(AND(COUNTIFS($D$2:D1870,D1870,$E$2:E1870,E1870,$F$2:F1870,F1870)=1,M1870&gt;0),M1870,0))</f>
        <v/>
      </c>
      <c r="O1870" s="10"/>
      <c r="P1870" s="10"/>
      <c r="Q1870" s="10"/>
      <c r="R1870" s="10"/>
    </row>
    <row r="1871" spans="13:18" x14ac:dyDescent="0.15">
      <c r="M1871" s="10" t="str">
        <f>IF(D1871="","",IF(OR(NOT(ISNA(VLOOKUP(LEFT(D1871,3),SADC_Prefixes!$A$1:$B$21,2,FALSE))),NOT(ISNA(VLOOKUP(LEFT(D1871,2),SADC_Prefixes!$A$1:$B$21,2,FALSE)))),IF(OR(E1871="30m",E1871="60m"),2,1),0))</f>
        <v/>
      </c>
      <c r="N1871" s="10" t="str">
        <f>IF(D1871="","",IF(AND(COUNTIFS($D$2:D1871,D1871,$E$2:E1871,E1871,$F$2:F1871,F1871)=1,M1871&gt;0),M1871,0))</f>
        <v/>
      </c>
      <c r="O1871" s="10"/>
      <c r="P1871" s="10"/>
      <c r="Q1871" s="10"/>
      <c r="R1871" s="10"/>
    </row>
    <row r="1872" spans="13:18" x14ac:dyDescent="0.15">
      <c r="M1872" s="10" t="str">
        <f>IF(D1872="","",IF(OR(NOT(ISNA(VLOOKUP(LEFT(D1872,3),SADC_Prefixes!$A$1:$B$21,2,FALSE))),NOT(ISNA(VLOOKUP(LEFT(D1872,2),SADC_Prefixes!$A$1:$B$21,2,FALSE)))),IF(OR(E1872="30m",E1872="60m"),2,1),0))</f>
        <v/>
      </c>
      <c r="N1872" s="10" t="str">
        <f>IF(D1872="","",IF(AND(COUNTIFS($D$2:D1872,D1872,$E$2:E1872,E1872,$F$2:F1872,F1872)=1,M1872&gt;0),M1872,0))</f>
        <v/>
      </c>
      <c r="O1872" s="10"/>
      <c r="P1872" s="10"/>
      <c r="Q1872" s="10"/>
      <c r="R1872" s="10"/>
    </row>
    <row r="1873" spans="13:18" x14ac:dyDescent="0.15">
      <c r="M1873" s="10" t="str">
        <f>IF(D1873="","",IF(OR(NOT(ISNA(VLOOKUP(LEFT(D1873,3),SADC_Prefixes!$A$1:$B$21,2,FALSE))),NOT(ISNA(VLOOKUP(LEFT(D1873,2),SADC_Prefixes!$A$1:$B$21,2,FALSE)))),IF(OR(E1873="30m",E1873="60m"),2,1),0))</f>
        <v/>
      </c>
      <c r="N1873" s="10" t="str">
        <f>IF(D1873="","",IF(AND(COUNTIFS($D$2:D1873,D1873,$E$2:E1873,E1873,$F$2:F1873,F1873)=1,M1873&gt;0),M1873,0))</f>
        <v/>
      </c>
      <c r="O1873" s="10"/>
      <c r="P1873" s="10"/>
      <c r="Q1873" s="10"/>
      <c r="R1873" s="10"/>
    </row>
    <row r="1874" spans="13:18" x14ac:dyDescent="0.15">
      <c r="M1874" s="10" t="str">
        <f>IF(D1874="","",IF(OR(NOT(ISNA(VLOOKUP(LEFT(D1874,3),SADC_Prefixes!$A$1:$B$21,2,FALSE))),NOT(ISNA(VLOOKUP(LEFT(D1874,2),SADC_Prefixes!$A$1:$B$21,2,FALSE)))),IF(OR(E1874="30m",E1874="60m"),2,1),0))</f>
        <v/>
      </c>
      <c r="N1874" s="10" t="str">
        <f>IF(D1874="","",IF(AND(COUNTIFS($D$2:D1874,D1874,$E$2:E1874,E1874,$F$2:F1874,F1874)=1,M1874&gt;0),M1874,0))</f>
        <v/>
      </c>
      <c r="O1874" s="10"/>
      <c r="P1874" s="10"/>
      <c r="Q1874" s="10"/>
      <c r="R1874" s="10"/>
    </row>
    <row r="1875" spans="13:18" x14ac:dyDescent="0.15">
      <c r="M1875" s="10" t="str">
        <f>IF(D1875="","",IF(OR(NOT(ISNA(VLOOKUP(LEFT(D1875,3),SADC_Prefixes!$A$1:$B$21,2,FALSE))),NOT(ISNA(VLOOKUP(LEFT(D1875,2),SADC_Prefixes!$A$1:$B$21,2,FALSE)))),IF(OR(E1875="30m",E1875="60m"),2,1),0))</f>
        <v/>
      </c>
      <c r="N1875" s="10" t="str">
        <f>IF(D1875="","",IF(AND(COUNTIFS($D$2:D1875,D1875,$E$2:E1875,E1875,$F$2:F1875,F1875)=1,M1875&gt;0),M1875,0))</f>
        <v/>
      </c>
      <c r="O1875" s="10"/>
      <c r="P1875" s="10"/>
      <c r="Q1875" s="10"/>
      <c r="R1875" s="10"/>
    </row>
    <row r="1876" spans="13:18" x14ac:dyDescent="0.15">
      <c r="M1876" s="10" t="str">
        <f>IF(D1876="","",IF(OR(NOT(ISNA(VLOOKUP(LEFT(D1876,3),SADC_Prefixes!$A$1:$B$21,2,FALSE))),NOT(ISNA(VLOOKUP(LEFT(D1876,2),SADC_Prefixes!$A$1:$B$21,2,FALSE)))),IF(OR(E1876="30m",E1876="60m"),2,1),0))</f>
        <v/>
      </c>
      <c r="N1876" s="10" t="str">
        <f>IF(D1876="","",IF(AND(COUNTIFS($D$2:D1876,D1876,$E$2:E1876,E1876,$F$2:F1876,F1876)=1,M1876&gt;0),M1876,0))</f>
        <v/>
      </c>
      <c r="O1876" s="10"/>
      <c r="P1876" s="10"/>
      <c r="Q1876" s="10"/>
      <c r="R1876" s="10"/>
    </row>
    <row r="1877" spans="13:18" x14ac:dyDescent="0.15">
      <c r="M1877" s="10" t="str">
        <f>IF(D1877="","",IF(OR(NOT(ISNA(VLOOKUP(LEFT(D1877,3),SADC_Prefixes!$A$1:$B$21,2,FALSE))),NOT(ISNA(VLOOKUP(LEFT(D1877,2),SADC_Prefixes!$A$1:$B$21,2,FALSE)))),IF(OR(E1877="30m",E1877="60m"),2,1),0))</f>
        <v/>
      </c>
      <c r="N1877" s="10" t="str">
        <f>IF(D1877="","",IF(AND(COUNTIFS($D$2:D1877,D1877,$E$2:E1877,E1877,$F$2:F1877,F1877)=1,M1877&gt;0),M1877,0))</f>
        <v/>
      </c>
      <c r="O1877" s="10"/>
      <c r="P1877" s="10"/>
      <c r="Q1877" s="10"/>
      <c r="R1877" s="10"/>
    </row>
    <row r="1878" spans="13:18" x14ac:dyDescent="0.15">
      <c r="M1878" s="10" t="str">
        <f>IF(D1878="","",IF(OR(NOT(ISNA(VLOOKUP(LEFT(D1878,3),SADC_Prefixes!$A$1:$B$21,2,FALSE))),NOT(ISNA(VLOOKUP(LEFT(D1878,2),SADC_Prefixes!$A$1:$B$21,2,FALSE)))),IF(OR(E1878="30m",E1878="60m"),2,1),0))</f>
        <v/>
      </c>
      <c r="N1878" s="10" t="str">
        <f>IF(D1878="","",IF(AND(COUNTIFS($D$2:D1878,D1878,$E$2:E1878,E1878,$F$2:F1878,F1878)=1,M1878&gt;0),M1878,0))</f>
        <v/>
      </c>
      <c r="O1878" s="10"/>
      <c r="P1878" s="10"/>
      <c r="Q1878" s="10"/>
      <c r="R1878" s="10"/>
    </row>
    <row r="1879" spans="13:18" x14ac:dyDescent="0.15">
      <c r="M1879" s="10" t="str">
        <f>IF(D1879="","",IF(OR(NOT(ISNA(VLOOKUP(LEFT(D1879,3),SADC_Prefixes!$A$1:$B$21,2,FALSE))),NOT(ISNA(VLOOKUP(LEFT(D1879,2),SADC_Prefixes!$A$1:$B$21,2,FALSE)))),IF(OR(E1879="30m",E1879="60m"),2,1),0))</f>
        <v/>
      </c>
      <c r="N1879" s="10" t="str">
        <f>IF(D1879="","",IF(AND(COUNTIFS($D$2:D1879,D1879,$E$2:E1879,E1879,$F$2:F1879,F1879)=1,M1879&gt;0),M1879,0))</f>
        <v/>
      </c>
      <c r="O1879" s="10"/>
      <c r="P1879" s="10"/>
      <c r="Q1879" s="10"/>
      <c r="R1879" s="10"/>
    </row>
    <row r="1880" spans="13:18" x14ac:dyDescent="0.15">
      <c r="M1880" s="10" t="str">
        <f>IF(D1880="","",IF(OR(NOT(ISNA(VLOOKUP(LEFT(D1880,3),SADC_Prefixes!$A$1:$B$21,2,FALSE))),NOT(ISNA(VLOOKUP(LEFT(D1880,2),SADC_Prefixes!$A$1:$B$21,2,FALSE)))),IF(OR(E1880="30m",E1880="60m"),2,1),0))</f>
        <v/>
      </c>
      <c r="N1880" s="10" t="str">
        <f>IF(D1880="","",IF(AND(COUNTIFS($D$2:D1880,D1880,$E$2:E1880,E1880,$F$2:F1880,F1880)=1,M1880&gt;0),M1880,0))</f>
        <v/>
      </c>
      <c r="O1880" s="10"/>
      <c r="P1880" s="10"/>
      <c r="Q1880" s="10"/>
      <c r="R1880" s="10"/>
    </row>
    <row r="1881" spans="13:18" x14ac:dyDescent="0.15">
      <c r="M1881" s="10" t="str">
        <f>IF(D1881="","",IF(OR(NOT(ISNA(VLOOKUP(LEFT(D1881,3),SADC_Prefixes!$A$1:$B$21,2,FALSE))),NOT(ISNA(VLOOKUP(LEFT(D1881,2),SADC_Prefixes!$A$1:$B$21,2,FALSE)))),IF(OR(E1881="30m",E1881="60m"),2,1),0))</f>
        <v/>
      </c>
      <c r="N1881" s="10" t="str">
        <f>IF(D1881="","",IF(AND(COUNTIFS($D$2:D1881,D1881,$E$2:E1881,E1881,$F$2:F1881,F1881)=1,M1881&gt;0),M1881,0))</f>
        <v/>
      </c>
      <c r="O1881" s="10"/>
      <c r="P1881" s="10"/>
      <c r="Q1881" s="10"/>
      <c r="R1881" s="10"/>
    </row>
    <row r="1882" spans="13:18" x14ac:dyDescent="0.15">
      <c r="M1882" s="10" t="str">
        <f>IF(D1882="","",IF(OR(NOT(ISNA(VLOOKUP(LEFT(D1882,3),SADC_Prefixes!$A$1:$B$21,2,FALSE))),NOT(ISNA(VLOOKUP(LEFT(D1882,2),SADC_Prefixes!$A$1:$B$21,2,FALSE)))),IF(OR(E1882="30m",E1882="60m"),2,1),0))</f>
        <v/>
      </c>
      <c r="N1882" s="10" t="str">
        <f>IF(D1882="","",IF(AND(COUNTIFS($D$2:D1882,D1882,$E$2:E1882,E1882,$F$2:F1882,F1882)=1,M1882&gt;0),M1882,0))</f>
        <v/>
      </c>
      <c r="O1882" s="10"/>
      <c r="P1882" s="10"/>
      <c r="Q1882" s="10"/>
      <c r="R1882" s="10"/>
    </row>
    <row r="1883" spans="13:18" x14ac:dyDescent="0.15">
      <c r="M1883" s="10" t="str">
        <f>IF(D1883="","",IF(OR(NOT(ISNA(VLOOKUP(LEFT(D1883,3),SADC_Prefixes!$A$1:$B$21,2,FALSE))),NOT(ISNA(VLOOKUP(LEFT(D1883,2),SADC_Prefixes!$A$1:$B$21,2,FALSE)))),IF(OR(E1883="30m",E1883="60m"),2,1),0))</f>
        <v/>
      </c>
      <c r="N1883" s="10" t="str">
        <f>IF(D1883="","",IF(AND(COUNTIFS($D$2:D1883,D1883,$E$2:E1883,E1883,$F$2:F1883,F1883)=1,M1883&gt;0),M1883,0))</f>
        <v/>
      </c>
      <c r="O1883" s="10"/>
      <c r="P1883" s="10"/>
      <c r="Q1883" s="10"/>
      <c r="R1883" s="10"/>
    </row>
    <row r="1884" spans="13:18" x14ac:dyDescent="0.15">
      <c r="M1884" s="10" t="str">
        <f>IF(D1884="","",IF(OR(NOT(ISNA(VLOOKUP(LEFT(D1884,3),SADC_Prefixes!$A$1:$B$21,2,FALSE))),NOT(ISNA(VLOOKUP(LEFT(D1884,2),SADC_Prefixes!$A$1:$B$21,2,FALSE)))),IF(OR(E1884="30m",E1884="60m"),2,1),0))</f>
        <v/>
      </c>
      <c r="N1884" s="10" t="str">
        <f>IF(D1884="","",IF(AND(COUNTIFS($D$2:D1884,D1884,$E$2:E1884,E1884,$F$2:F1884,F1884)=1,M1884&gt;0),M1884,0))</f>
        <v/>
      </c>
      <c r="O1884" s="10"/>
      <c r="P1884" s="10"/>
      <c r="Q1884" s="10"/>
      <c r="R1884" s="10"/>
    </row>
    <row r="1885" spans="13:18" x14ac:dyDescent="0.15">
      <c r="M1885" s="10" t="str">
        <f>IF(D1885="","",IF(OR(NOT(ISNA(VLOOKUP(LEFT(D1885,3),SADC_Prefixes!$A$1:$B$21,2,FALSE))),NOT(ISNA(VLOOKUP(LEFT(D1885,2),SADC_Prefixes!$A$1:$B$21,2,FALSE)))),IF(OR(E1885="30m",E1885="60m"),2,1),0))</f>
        <v/>
      </c>
      <c r="N1885" s="10" t="str">
        <f>IF(D1885="","",IF(AND(COUNTIFS($D$2:D1885,D1885,$E$2:E1885,E1885,$F$2:F1885,F1885)=1,M1885&gt;0),M1885,0))</f>
        <v/>
      </c>
      <c r="O1885" s="10"/>
      <c r="P1885" s="10"/>
      <c r="Q1885" s="10"/>
      <c r="R1885" s="10"/>
    </row>
    <row r="1886" spans="13:18" x14ac:dyDescent="0.15">
      <c r="M1886" s="10" t="str">
        <f>IF(D1886="","",IF(OR(NOT(ISNA(VLOOKUP(LEFT(D1886,3),SADC_Prefixes!$A$1:$B$21,2,FALSE))),NOT(ISNA(VLOOKUP(LEFT(D1886,2),SADC_Prefixes!$A$1:$B$21,2,FALSE)))),IF(OR(E1886="30m",E1886="60m"),2,1),0))</f>
        <v/>
      </c>
      <c r="N1886" s="10" t="str">
        <f>IF(D1886="","",IF(AND(COUNTIFS($D$2:D1886,D1886,$E$2:E1886,E1886,$F$2:F1886,F1886)=1,M1886&gt;0),M1886,0))</f>
        <v/>
      </c>
      <c r="O1886" s="10"/>
      <c r="P1886" s="10"/>
      <c r="Q1886" s="10"/>
      <c r="R1886" s="10"/>
    </row>
    <row r="1887" spans="13:18" x14ac:dyDescent="0.15">
      <c r="M1887" s="10" t="str">
        <f>IF(D1887="","",IF(OR(NOT(ISNA(VLOOKUP(LEFT(D1887,3),SADC_Prefixes!$A$1:$B$21,2,FALSE))),NOT(ISNA(VLOOKUP(LEFT(D1887,2),SADC_Prefixes!$A$1:$B$21,2,FALSE)))),IF(OR(E1887="30m",E1887="60m"),2,1),0))</f>
        <v/>
      </c>
      <c r="N1887" s="10" t="str">
        <f>IF(D1887="","",IF(AND(COUNTIFS($D$2:D1887,D1887,$E$2:E1887,E1887,$F$2:F1887,F1887)=1,M1887&gt;0),M1887,0))</f>
        <v/>
      </c>
      <c r="O1887" s="10"/>
      <c r="P1887" s="10"/>
      <c r="Q1887" s="10"/>
      <c r="R1887" s="10"/>
    </row>
    <row r="1888" spans="13:18" x14ac:dyDescent="0.15">
      <c r="M1888" s="10" t="str">
        <f>IF(D1888="","",IF(OR(NOT(ISNA(VLOOKUP(LEFT(D1888,3),SADC_Prefixes!$A$1:$B$21,2,FALSE))),NOT(ISNA(VLOOKUP(LEFT(D1888,2),SADC_Prefixes!$A$1:$B$21,2,FALSE)))),IF(OR(E1888="30m",E1888="60m"),2,1),0))</f>
        <v/>
      </c>
      <c r="N1888" s="10" t="str">
        <f>IF(D1888="","",IF(AND(COUNTIFS($D$2:D1888,D1888,$E$2:E1888,E1888,$F$2:F1888,F1888)=1,M1888&gt;0),M1888,0))</f>
        <v/>
      </c>
      <c r="O1888" s="10"/>
      <c r="P1888" s="10"/>
      <c r="Q1888" s="10"/>
      <c r="R1888" s="10"/>
    </row>
    <row r="1889" spans="13:18" x14ac:dyDescent="0.15">
      <c r="M1889" s="10" t="str">
        <f>IF(D1889="","",IF(OR(NOT(ISNA(VLOOKUP(LEFT(D1889,3),SADC_Prefixes!$A$1:$B$21,2,FALSE))),NOT(ISNA(VLOOKUP(LEFT(D1889,2),SADC_Prefixes!$A$1:$B$21,2,FALSE)))),IF(OR(E1889="30m",E1889="60m"),2,1),0))</f>
        <v/>
      </c>
      <c r="N1889" s="10" t="str">
        <f>IF(D1889="","",IF(AND(COUNTIFS($D$2:D1889,D1889,$E$2:E1889,E1889,$F$2:F1889,F1889)=1,M1889&gt;0),M1889,0))</f>
        <v/>
      </c>
      <c r="O1889" s="10"/>
      <c r="P1889" s="10"/>
      <c r="Q1889" s="10"/>
      <c r="R1889" s="10"/>
    </row>
    <row r="1890" spans="13:18" x14ac:dyDescent="0.15">
      <c r="M1890" s="10" t="str">
        <f>IF(D1890="","",IF(OR(NOT(ISNA(VLOOKUP(LEFT(D1890,3),SADC_Prefixes!$A$1:$B$21,2,FALSE))),NOT(ISNA(VLOOKUP(LEFT(D1890,2),SADC_Prefixes!$A$1:$B$21,2,FALSE)))),IF(OR(E1890="30m",E1890="60m"),2,1),0))</f>
        <v/>
      </c>
      <c r="N1890" s="10" t="str">
        <f>IF(D1890="","",IF(AND(COUNTIFS($D$2:D1890,D1890,$E$2:E1890,E1890,$F$2:F1890,F1890)=1,M1890&gt;0),M1890,0))</f>
        <v/>
      </c>
      <c r="O1890" s="10"/>
      <c r="P1890" s="10"/>
      <c r="Q1890" s="10"/>
      <c r="R1890" s="10"/>
    </row>
    <row r="1891" spans="13:18" x14ac:dyDescent="0.15">
      <c r="M1891" s="10" t="str">
        <f>IF(D1891="","",IF(OR(NOT(ISNA(VLOOKUP(LEFT(D1891,3),SADC_Prefixes!$A$1:$B$21,2,FALSE))),NOT(ISNA(VLOOKUP(LEFT(D1891,2),SADC_Prefixes!$A$1:$B$21,2,FALSE)))),IF(OR(E1891="30m",E1891="60m"),2,1),0))</f>
        <v/>
      </c>
      <c r="N1891" s="10" t="str">
        <f>IF(D1891="","",IF(AND(COUNTIFS($D$2:D1891,D1891,$E$2:E1891,E1891,$F$2:F1891,F1891)=1,M1891&gt;0),M1891,0))</f>
        <v/>
      </c>
      <c r="O1891" s="10"/>
      <c r="P1891" s="10"/>
      <c r="Q1891" s="10"/>
      <c r="R1891" s="10"/>
    </row>
    <row r="1892" spans="13:18" x14ac:dyDescent="0.15">
      <c r="M1892" s="10" t="str">
        <f>IF(D1892="","",IF(OR(NOT(ISNA(VLOOKUP(LEFT(D1892,3),SADC_Prefixes!$A$1:$B$21,2,FALSE))),NOT(ISNA(VLOOKUP(LEFT(D1892,2),SADC_Prefixes!$A$1:$B$21,2,FALSE)))),IF(OR(E1892="30m",E1892="60m"),2,1),0))</f>
        <v/>
      </c>
      <c r="N1892" s="10" t="str">
        <f>IF(D1892="","",IF(AND(COUNTIFS($D$2:D1892,D1892,$E$2:E1892,E1892,$F$2:F1892,F1892)=1,M1892&gt;0),M1892,0))</f>
        <v/>
      </c>
      <c r="O1892" s="10"/>
      <c r="P1892" s="10"/>
      <c r="Q1892" s="10"/>
      <c r="R1892" s="10"/>
    </row>
    <row r="1893" spans="13:18" x14ac:dyDescent="0.15">
      <c r="M1893" s="10" t="str">
        <f>IF(D1893="","",IF(OR(NOT(ISNA(VLOOKUP(LEFT(D1893,3),SADC_Prefixes!$A$1:$B$21,2,FALSE))),NOT(ISNA(VLOOKUP(LEFT(D1893,2),SADC_Prefixes!$A$1:$B$21,2,FALSE)))),IF(OR(E1893="30m",E1893="60m"),2,1),0))</f>
        <v/>
      </c>
      <c r="N1893" s="10" t="str">
        <f>IF(D1893="","",IF(AND(COUNTIFS($D$2:D1893,D1893,$E$2:E1893,E1893,$F$2:F1893,F1893)=1,M1893&gt;0),M1893,0))</f>
        <v/>
      </c>
      <c r="O1893" s="10"/>
      <c r="P1893" s="10"/>
      <c r="Q1893" s="10"/>
      <c r="R1893" s="10"/>
    </row>
    <row r="1894" spans="13:18" x14ac:dyDescent="0.15">
      <c r="M1894" s="10" t="str">
        <f>IF(D1894="","",IF(OR(NOT(ISNA(VLOOKUP(LEFT(D1894,3),SADC_Prefixes!$A$1:$B$21,2,FALSE))),NOT(ISNA(VLOOKUP(LEFT(D1894,2),SADC_Prefixes!$A$1:$B$21,2,FALSE)))),IF(OR(E1894="30m",E1894="60m"),2,1),0))</f>
        <v/>
      </c>
      <c r="N1894" s="10" t="str">
        <f>IF(D1894="","",IF(AND(COUNTIFS($D$2:D1894,D1894,$E$2:E1894,E1894,$F$2:F1894,F1894)=1,M1894&gt;0),M1894,0))</f>
        <v/>
      </c>
      <c r="O1894" s="10"/>
      <c r="P1894" s="10"/>
      <c r="Q1894" s="10"/>
      <c r="R1894" s="10"/>
    </row>
    <row r="1895" spans="13:18" x14ac:dyDescent="0.15">
      <c r="M1895" s="10" t="str">
        <f>IF(D1895="","",IF(OR(NOT(ISNA(VLOOKUP(LEFT(D1895,3),SADC_Prefixes!$A$1:$B$21,2,FALSE))),NOT(ISNA(VLOOKUP(LEFT(D1895,2),SADC_Prefixes!$A$1:$B$21,2,FALSE)))),IF(OR(E1895="30m",E1895="60m"),2,1),0))</f>
        <v/>
      </c>
      <c r="N1895" s="10" t="str">
        <f>IF(D1895="","",IF(AND(COUNTIFS($D$2:D1895,D1895,$E$2:E1895,E1895,$F$2:F1895,F1895)=1,M1895&gt;0),M1895,0))</f>
        <v/>
      </c>
      <c r="O1895" s="10"/>
      <c r="P1895" s="10"/>
      <c r="Q1895" s="10"/>
      <c r="R1895" s="10"/>
    </row>
    <row r="1896" spans="13:18" x14ac:dyDescent="0.15">
      <c r="M1896" s="10" t="str">
        <f>IF(D1896="","",IF(OR(NOT(ISNA(VLOOKUP(LEFT(D1896,3),SADC_Prefixes!$A$1:$B$21,2,FALSE))),NOT(ISNA(VLOOKUP(LEFT(D1896,2),SADC_Prefixes!$A$1:$B$21,2,FALSE)))),IF(OR(E1896="30m",E1896="60m"),2,1),0))</f>
        <v/>
      </c>
      <c r="N1896" s="10" t="str">
        <f>IF(D1896="","",IF(AND(COUNTIFS($D$2:D1896,D1896,$E$2:E1896,E1896,$F$2:F1896,F1896)=1,M1896&gt;0),M1896,0))</f>
        <v/>
      </c>
      <c r="O1896" s="10"/>
      <c r="P1896" s="10"/>
      <c r="Q1896" s="10"/>
      <c r="R1896" s="10"/>
    </row>
    <row r="1897" spans="13:18" x14ac:dyDescent="0.15">
      <c r="M1897" s="10" t="str">
        <f>IF(D1897="","",IF(OR(NOT(ISNA(VLOOKUP(LEFT(D1897,3),SADC_Prefixes!$A$1:$B$21,2,FALSE))),NOT(ISNA(VLOOKUP(LEFT(D1897,2),SADC_Prefixes!$A$1:$B$21,2,FALSE)))),IF(OR(E1897="30m",E1897="60m"),2,1),0))</f>
        <v/>
      </c>
      <c r="N1897" s="10" t="str">
        <f>IF(D1897="","",IF(AND(COUNTIFS($D$2:D1897,D1897,$E$2:E1897,E1897,$F$2:F1897,F1897)=1,M1897&gt;0),M1897,0))</f>
        <v/>
      </c>
      <c r="O1897" s="10"/>
      <c r="P1897" s="10"/>
      <c r="Q1897" s="10"/>
      <c r="R1897" s="10"/>
    </row>
    <row r="1898" spans="13:18" x14ac:dyDescent="0.15">
      <c r="M1898" s="10" t="str">
        <f>IF(D1898="","",IF(OR(NOT(ISNA(VLOOKUP(LEFT(D1898,3),SADC_Prefixes!$A$1:$B$21,2,FALSE))),NOT(ISNA(VLOOKUP(LEFT(D1898,2),SADC_Prefixes!$A$1:$B$21,2,FALSE)))),IF(OR(E1898="30m",E1898="60m"),2,1),0))</f>
        <v/>
      </c>
      <c r="N1898" s="10" t="str">
        <f>IF(D1898="","",IF(AND(COUNTIFS($D$2:D1898,D1898,$E$2:E1898,E1898,$F$2:F1898,F1898)=1,M1898&gt;0),M1898,0))</f>
        <v/>
      </c>
      <c r="O1898" s="10"/>
      <c r="P1898" s="10"/>
      <c r="Q1898" s="10"/>
      <c r="R1898" s="10"/>
    </row>
    <row r="1899" spans="13:18" x14ac:dyDescent="0.15">
      <c r="M1899" s="10" t="str">
        <f>IF(D1899="","",IF(OR(NOT(ISNA(VLOOKUP(LEFT(D1899,3),SADC_Prefixes!$A$1:$B$21,2,FALSE))),NOT(ISNA(VLOOKUP(LEFT(D1899,2),SADC_Prefixes!$A$1:$B$21,2,FALSE)))),IF(OR(E1899="30m",E1899="60m"),2,1),0))</f>
        <v/>
      </c>
      <c r="N1899" s="10" t="str">
        <f>IF(D1899="","",IF(AND(COUNTIFS($D$2:D1899,D1899,$E$2:E1899,E1899,$F$2:F1899,F1899)=1,M1899&gt;0),M1899,0))</f>
        <v/>
      </c>
      <c r="O1899" s="10"/>
      <c r="P1899" s="10"/>
      <c r="Q1899" s="10"/>
      <c r="R1899" s="10"/>
    </row>
    <row r="1900" spans="13:18" x14ac:dyDescent="0.15">
      <c r="M1900" s="10" t="str">
        <f>IF(D1900="","",IF(OR(NOT(ISNA(VLOOKUP(LEFT(D1900,3),SADC_Prefixes!$A$1:$B$21,2,FALSE))),NOT(ISNA(VLOOKUP(LEFT(D1900,2),SADC_Prefixes!$A$1:$B$21,2,FALSE)))),IF(OR(E1900="30m",E1900="60m"),2,1),0))</f>
        <v/>
      </c>
      <c r="N1900" s="10" t="str">
        <f>IF(D1900="","",IF(AND(COUNTIFS($D$2:D1900,D1900,$E$2:E1900,E1900,$F$2:F1900,F1900)=1,M1900&gt;0),M1900,0))</f>
        <v/>
      </c>
      <c r="O1900" s="10"/>
      <c r="P1900" s="10"/>
      <c r="Q1900" s="10"/>
      <c r="R1900" s="10"/>
    </row>
    <row r="1901" spans="13:18" x14ac:dyDescent="0.15">
      <c r="M1901" s="10" t="str">
        <f>IF(D1901="","",IF(OR(NOT(ISNA(VLOOKUP(LEFT(D1901,3),SADC_Prefixes!$A$1:$B$21,2,FALSE))),NOT(ISNA(VLOOKUP(LEFT(D1901,2),SADC_Prefixes!$A$1:$B$21,2,FALSE)))),IF(OR(E1901="30m",E1901="60m"),2,1),0))</f>
        <v/>
      </c>
      <c r="N1901" s="10" t="str">
        <f>IF(D1901="","",IF(AND(COUNTIFS($D$2:D1901,D1901,$E$2:E1901,E1901,$F$2:F1901,F1901)=1,M1901&gt;0),M1901,0))</f>
        <v/>
      </c>
      <c r="O1901" s="10"/>
      <c r="P1901" s="10"/>
      <c r="Q1901" s="10"/>
      <c r="R1901" s="10"/>
    </row>
    <row r="1902" spans="13:18" x14ac:dyDescent="0.15">
      <c r="M1902" s="10" t="str">
        <f>IF(D1902="","",IF(OR(NOT(ISNA(VLOOKUP(LEFT(D1902,3),SADC_Prefixes!$A$1:$B$21,2,FALSE))),NOT(ISNA(VLOOKUP(LEFT(D1902,2),SADC_Prefixes!$A$1:$B$21,2,FALSE)))),IF(OR(E1902="30m",E1902="60m"),2,1),0))</f>
        <v/>
      </c>
      <c r="N1902" s="10" t="str">
        <f>IF(D1902="","",IF(AND(COUNTIFS($D$2:D1902,D1902,$E$2:E1902,E1902,$F$2:F1902,F1902)=1,M1902&gt;0),M1902,0))</f>
        <v/>
      </c>
      <c r="O1902" s="10"/>
      <c r="P1902" s="10"/>
      <c r="Q1902" s="10"/>
      <c r="R1902" s="10"/>
    </row>
    <row r="1903" spans="13:18" x14ac:dyDescent="0.15">
      <c r="M1903" s="10" t="str">
        <f>IF(D1903="","",IF(OR(NOT(ISNA(VLOOKUP(LEFT(D1903,3),SADC_Prefixes!$A$1:$B$21,2,FALSE))),NOT(ISNA(VLOOKUP(LEFT(D1903,2),SADC_Prefixes!$A$1:$B$21,2,FALSE)))),IF(OR(E1903="30m",E1903="60m"),2,1),0))</f>
        <v/>
      </c>
      <c r="N1903" s="10" t="str">
        <f>IF(D1903="","",IF(AND(COUNTIFS($D$2:D1903,D1903,$E$2:E1903,E1903,$F$2:F1903,F1903)=1,M1903&gt;0),M1903,0))</f>
        <v/>
      </c>
      <c r="O1903" s="10"/>
      <c r="P1903" s="10"/>
      <c r="Q1903" s="10"/>
      <c r="R1903" s="10"/>
    </row>
    <row r="1904" spans="13:18" x14ac:dyDescent="0.15">
      <c r="M1904" s="10" t="str">
        <f>IF(D1904="","",IF(OR(NOT(ISNA(VLOOKUP(LEFT(D1904,3),SADC_Prefixes!$A$1:$B$21,2,FALSE))),NOT(ISNA(VLOOKUP(LEFT(D1904,2),SADC_Prefixes!$A$1:$B$21,2,FALSE)))),IF(OR(E1904="30m",E1904="60m"),2,1),0))</f>
        <v/>
      </c>
      <c r="N1904" s="10" t="str">
        <f>IF(D1904="","",IF(AND(COUNTIFS($D$2:D1904,D1904,$E$2:E1904,E1904,$F$2:F1904,F1904)=1,M1904&gt;0),M1904,0))</f>
        <v/>
      </c>
      <c r="O1904" s="10"/>
      <c r="P1904" s="10"/>
      <c r="Q1904" s="10"/>
      <c r="R1904" s="10"/>
    </row>
    <row r="1905" spans="13:18" x14ac:dyDescent="0.15">
      <c r="M1905" s="10" t="str">
        <f>IF(D1905="","",IF(OR(NOT(ISNA(VLOOKUP(LEFT(D1905,3),SADC_Prefixes!$A$1:$B$21,2,FALSE))),NOT(ISNA(VLOOKUP(LEFT(D1905,2),SADC_Prefixes!$A$1:$B$21,2,FALSE)))),IF(OR(E1905="30m",E1905="60m"),2,1),0))</f>
        <v/>
      </c>
      <c r="N1905" s="10" t="str">
        <f>IF(D1905="","",IF(AND(COUNTIFS($D$2:D1905,D1905,$E$2:E1905,E1905,$F$2:F1905,F1905)=1,M1905&gt;0),M1905,0))</f>
        <v/>
      </c>
      <c r="O1905" s="10"/>
      <c r="P1905" s="10"/>
      <c r="Q1905" s="10"/>
      <c r="R1905" s="10"/>
    </row>
    <row r="1906" spans="13:18" x14ac:dyDescent="0.15">
      <c r="M1906" s="10" t="str">
        <f>IF(D1906="","",IF(OR(NOT(ISNA(VLOOKUP(LEFT(D1906,3),SADC_Prefixes!$A$1:$B$21,2,FALSE))),NOT(ISNA(VLOOKUP(LEFT(D1906,2),SADC_Prefixes!$A$1:$B$21,2,FALSE)))),IF(OR(E1906="30m",E1906="60m"),2,1),0))</f>
        <v/>
      </c>
      <c r="N1906" s="10" t="str">
        <f>IF(D1906="","",IF(AND(COUNTIFS($D$2:D1906,D1906,$E$2:E1906,E1906,$F$2:F1906,F1906)=1,M1906&gt;0),M1906,0))</f>
        <v/>
      </c>
      <c r="O1906" s="10"/>
      <c r="P1906" s="10"/>
      <c r="Q1906" s="10"/>
      <c r="R1906" s="10"/>
    </row>
    <row r="1907" spans="13:18" x14ac:dyDescent="0.15">
      <c r="M1907" s="10" t="str">
        <f>IF(D1907="","",IF(OR(NOT(ISNA(VLOOKUP(LEFT(D1907,3),SADC_Prefixes!$A$1:$B$21,2,FALSE))),NOT(ISNA(VLOOKUP(LEFT(D1907,2),SADC_Prefixes!$A$1:$B$21,2,FALSE)))),IF(OR(E1907="30m",E1907="60m"),2,1),0))</f>
        <v/>
      </c>
      <c r="N1907" s="10" t="str">
        <f>IF(D1907="","",IF(AND(COUNTIFS($D$2:D1907,D1907,$E$2:E1907,E1907,$F$2:F1907,F1907)=1,M1907&gt;0),M1907,0))</f>
        <v/>
      </c>
      <c r="O1907" s="10"/>
      <c r="P1907" s="10"/>
      <c r="Q1907" s="10"/>
      <c r="R1907" s="10"/>
    </row>
    <row r="1908" spans="13:18" x14ac:dyDescent="0.15">
      <c r="M1908" s="10" t="str">
        <f>IF(D1908="","",IF(OR(NOT(ISNA(VLOOKUP(LEFT(D1908,3),SADC_Prefixes!$A$1:$B$21,2,FALSE))),NOT(ISNA(VLOOKUP(LEFT(D1908,2),SADC_Prefixes!$A$1:$B$21,2,FALSE)))),IF(OR(E1908="30m",E1908="60m"),2,1),0))</f>
        <v/>
      </c>
      <c r="N1908" s="10" t="str">
        <f>IF(D1908="","",IF(AND(COUNTIFS($D$2:D1908,D1908,$E$2:E1908,E1908,$F$2:F1908,F1908)=1,M1908&gt;0),M1908,0))</f>
        <v/>
      </c>
      <c r="O1908" s="10"/>
      <c r="P1908" s="10"/>
      <c r="Q1908" s="10"/>
      <c r="R1908" s="10"/>
    </row>
    <row r="1909" spans="13:18" x14ac:dyDescent="0.15">
      <c r="M1909" s="10" t="str">
        <f>IF(D1909="","",IF(OR(NOT(ISNA(VLOOKUP(LEFT(D1909,3),SADC_Prefixes!$A$1:$B$21,2,FALSE))),NOT(ISNA(VLOOKUP(LEFT(D1909,2),SADC_Prefixes!$A$1:$B$21,2,FALSE)))),IF(OR(E1909="30m",E1909="60m"),2,1),0))</f>
        <v/>
      </c>
      <c r="N1909" s="10" t="str">
        <f>IF(D1909="","",IF(AND(COUNTIFS($D$2:D1909,D1909,$E$2:E1909,E1909,$F$2:F1909,F1909)=1,M1909&gt;0),M1909,0))</f>
        <v/>
      </c>
      <c r="O1909" s="10"/>
      <c r="P1909" s="10"/>
      <c r="Q1909" s="10"/>
      <c r="R1909" s="10"/>
    </row>
    <row r="1910" spans="13:18" x14ac:dyDescent="0.15">
      <c r="M1910" s="10" t="str">
        <f>IF(D1910="","",IF(OR(NOT(ISNA(VLOOKUP(LEFT(D1910,3),SADC_Prefixes!$A$1:$B$21,2,FALSE))),NOT(ISNA(VLOOKUP(LEFT(D1910,2),SADC_Prefixes!$A$1:$B$21,2,FALSE)))),IF(OR(E1910="30m",E1910="60m"),2,1),0))</f>
        <v/>
      </c>
      <c r="N1910" s="10" t="str">
        <f>IF(D1910="","",IF(AND(COUNTIFS($D$2:D1910,D1910,$E$2:E1910,E1910,$F$2:F1910,F1910)=1,M1910&gt;0),M1910,0))</f>
        <v/>
      </c>
      <c r="O1910" s="10"/>
      <c r="P1910" s="10"/>
      <c r="Q1910" s="10"/>
      <c r="R1910" s="10"/>
    </row>
    <row r="1911" spans="13:18" x14ac:dyDescent="0.15">
      <c r="M1911" s="10" t="str">
        <f>IF(D1911="","",IF(OR(NOT(ISNA(VLOOKUP(LEFT(D1911,3),SADC_Prefixes!$A$1:$B$21,2,FALSE))),NOT(ISNA(VLOOKUP(LEFT(D1911,2),SADC_Prefixes!$A$1:$B$21,2,FALSE)))),IF(OR(E1911="30m",E1911="60m"),2,1),0))</f>
        <v/>
      </c>
      <c r="N1911" s="10" t="str">
        <f>IF(D1911="","",IF(AND(COUNTIFS($D$2:D1911,D1911,$E$2:E1911,E1911,$F$2:F1911,F1911)=1,M1911&gt;0),M1911,0))</f>
        <v/>
      </c>
      <c r="O1911" s="10"/>
      <c r="P1911" s="10"/>
      <c r="Q1911" s="10"/>
      <c r="R1911" s="10"/>
    </row>
    <row r="1912" spans="13:18" x14ac:dyDescent="0.15">
      <c r="M1912" s="10" t="str">
        <f>IF(D1912="","",IF(OR(NOT(ISNA(VLOOKUP(LEFT(D1912,3),SADC_Prefixes!$A$1:$B$21,2,FALSE))),NOT(ISNA(VLOOKUP(LEFT(D1912,2),SADC_Prefixes!$A$1:$B$21,2,FALSE)))),IF(OR(E1912="30m",E1912="60m"),2,1),0))</f>
        <v/>
      </c>
      <c r="N1912" s="10" t="str">
        <f>IF(D1912="","",IF(AND(COUNTIFS($D$2:D1912,D1912,$E$2:E1912,E1912,$F$2:F1912,F1912)=1,M1912&gt;0),M1912,0))</f>
        <v/>
      </c>
      <c r="O1912" s="10"/>
      <c r="P1912" s="10"/>
      <c r="Q1912" s="10"/>
      <c r="R1912" s="10"/>
    </row>
    <row r="1913" spans="13:18" x14ac:dyDescent="0.15">
      <c r="M1913" s="10" t="str">
        <f>IF(D1913="","",IF(OR(NOT(ISNA(VLOOKUP(LEFT(D1913,3),SADC_Prefixes!$A$1:$B$21,2,FALSE))),NOT(ISNA(VLOOKUP(LEFT(D1913,2),SADC_Prefixes!$A$1:$B$21,2,FALSE)))),IF(OR(E1913="30m",E1913="60m"),2,1),0))</f>
        <v/>
      </c>
      <c r="N1913" s="10" t="str">
        <f>IF(D1913="","",IF(AND(COUNTIFS($D$2:D1913,D1913,$E$2:E1913,E1913,$F$2:F1913,F1913)=1,M1913&gt;0),M1913,0))</f>
        <v/>
      </c>
      <c r="O1913" s="10"/>
      <c r="P1913" s="10"/>
      <c r="Q1913" s="10"/>
      <c r="R1913" s="10"/>
    </row>
    <row r="1914" spans="13:18" x14ac:dyDescent="0.15">
      <c r="M1914" s="10" t="str">
        <f>IF(D1914="","",IF(OR(NOT(ISNA(VLOOKUP(LEFT(D1914,3),SADC_Prefixes!$A$1:$B$21,2,FALSE))),NOT(ISNA(VLOOKUP(LEFT(D1914,2),SADC_Prefixes!$A$1:$B$21,2,FALSE)))),IF(OR(E1914="30m",E1914="60m"),2,1),0))</f>
        <v/>
      </c>
      <c r="N1914" s="10" t="str">
        <f>IF(D1914="","",IF(AND(COUNTIFS($D$2:D1914,D1914,$E$2:E1914,E1914,$F$2:F1914,F1914)=1,M1914&gt;0),M1914,0))</f>
        <v/>
      </c>
      <c r="O1914" s="10"/>
      <c r="P1914" s="10"/>
      <c r="Q1914" s="10"/>
      <c r="R1914" s="10"/>
    </row>
    <row r="1915" spans="13:18" x14ac:dyDescent="0.15">
      <c r="M1915" s="10" t="str">
        <f>IF(D1915="","",IF(OR(NOT(ISNA(VLOOKUP(LEFT(D1915,3),SADC_Prefixes!$A$1:$B$21,2,FALSE))),NOT(ISNA(VLOOKUP(LEFT(D1915,2),SADC_Prefixes!$A$1:$B$21,2,FALSE)))),IF(OR(E1915="30m",E1915="60m"),2,1),0))</f>
        <v/>
      </c>
      <c r="N1915" s="10" t="str">
        <f>IF(D1915="","",IF(AND(COUNTIFS($D$2:D1915,D1915,$E$2:E1915,E1915,$F$2:F1915,F1915)=1,M1915&gt;0),M1915,0))</f>
        <v/>
      </c>
      <c r="O1915" s="10"/>
      <c r="P1915" s="10"/>
      <c r="Q1915" s="10"/>
      <c r="R1915" s="10"/>
    </row>
    <row r="1916" spans="13:18" x14ac:dyDescent="0.15">
      <c r="M1916" s="10" t="str">
        <f>IF(D1916="","",IF(OR(NOT(ISNA(VLOOKUP(LEFT(D1916,3),SADC_Prefixes!$A$1:$B$21,2,FALSE))),NOT(ISNA(VLOOKUP(LEFT(D1916,2),SADC_Prefixes!$A$1:$B$21,2,FALSE)))),IF(OR(E1916="30m",E1916="60m"),2,1),0))</f>
        <v/>
      </c>
      <c r="N1916" s="10" t="str">
        <f>IF(D1916="","",IF(AND(COUNTIFS($D$2:D1916,D1916,$E$2:E1916,E1916,$F$2:F1916,F1916)=1,M1916&gt;0),M1916,0))</f>
        <v/>
      </c>
      <c r="O1916" s="10"/>
      <c r="P1916" s="10"/>
      <c r="Q1916" s="10"/>
      <c r="R1916" s="10"/>
    </row>
    <row r="1917" spans="13:18" x14ac:dyDescent="0.15">
      <c r="M1917" s="10" t="str">
        <f>IF(D1917="","",IF(OR(NOT(ISNA(VLOOKUP(LEFT(D1917,3),SADC_Prefixes!$A$1:$B$21,2,FALSE))),NOT(ISNA(VLOOKUP(LEFT(D1917,2),SADC_Prefixes!$A$1:$B$21,2,FALSE)))),IF(OR(E1917="30m",E1917="60m"),2,1),0))</f>
        <v/>
      </c>
      <c r="N1917" s="10" t="str">
        <f>IF(D1917="","",IF(AND(COUNTIFS($D$2:D1917,D1917,$E$2:E1917,E1917,$F$2:F1917,F1917)=1,M1917&gt;0),M1917,0))</f>
        <v/>
      </c>
      <c r="O1917" s="10"/>
      <c r="P1917" s="10"/>
      <c r="Q1917" s="10"/>
      <c r="R1917" s="10"/>
    </row>
    <row r="1918" spans="13:18" x14ac:dyDescent="0.15">
      <c r="M1918" s="10" t="str">
        <f>IF(D1918="","",IF(OR(NOT(ISNA(VLOOKUP(LEFT(D1918,3),SADC_Prefixes!$A$1:$B$21,2,FALSE))),NOT(ISNA(VLOOKUP(LEFT(D1918,2),SADC_Prefixes!$A$1:$B$21,2,FALSE)))),IF(OR(E1918="30m",E1918="60m"),2,1),0))</f>
        <v/>
      </c>
      <c r="N1918" s="10" t="str">
        <f>IF(D1918="","",IF(AND(COUNTIFS($D$2:D1918,D1918,$E$2:E1918,E1918,$F$2:F1918,F1918)=1,M1918&gt;0),M1918,0))</f>
        <v/>
      </c>
      <c r="O1918" s="10"/>
      <c r="P1918" s="10"/>
      <c r="Q1918" s="10"/>
      <c r="R1918" s="10"/>
    </row>
    <row r="1919" spans="13:18" x14ac:dyDescent="0.15">
      <c r="M1919" s="10" t="str">
        <f>IF(D1919="","",IF(OR(NOT(ISNA(VLOOKUP(LEFT(D1919,3),SADC_Prefixes!$A$1:$B$21,2,FALSE))),NOT(ISNA(VLOOKUP(LEFT(D1919,2),SADC_Prefixes!$A$1:$B$21,2,FALSE)))),IF(OR(E1919="30m",E1919="60m"),2,1),0))</f>
        <v/>
      </c>
      <c r="N1919" s="10" t="str">
        <f>IF(D1919="","",IF(AND(COUNTIFS($D$2:D1919,D1919,$E$2:E1919,E1919,$F$2:F1919,F1919)=1,M1919&gt;0),M1919,0))</f>
        <v/>
      </c>
      <c r="O1919" s="10"/>
      <c r="P1919" s="10"/>
      <c r="Q1919" s="10"/>
      <c r="R1919" s="10"/>
    </row>
    <row r="1920" spans="13:18" x14ac:dyDescent="0.15">
      <c r="M1920" s="10" t="str">
        <f>IF(D1920="","",IF(OR(NOT(ISNA(VLOOKUP(LEFT(D1920,3),SADC_Prefixes!$A$1:$B$21,2,FALSE))),NOT(ISNA(VLOOKUP(LEFT(D1920,2),SADC_Prefixes!$A$1:$B$21,2,FALSE)))),IF(OR(E1920="30m",E1920="60m"),2,1),0))</f>
        <v/>
      </c>
      <c r="N1920" s="10" t="str">
        <f>IF(D1920="","",IF(AND(COUNTIFS($D$2:D1920,D1920,$E$2:E1920,E1920,$F$2:F1920,F1920)=1,M1920&gt;0),M1920,0))</f>
        <v/>
      </c>
      <c r="O1920" s="10"/>
      <c r="P1920" s="10"/>
      <c r="Q1920" s="10"/>
      <c r="R1920" s="10"/>
    </row>
    <row r="1921" spans="13:18" x14ac:dyDescent="0.15">
      <c r="M1921" s="10" t="str">
        <f>IF(D1921="","",IF(OR(NOT(ISNA(VLOOKUP(LEFT(D1921,3),SADC_Prefixes!$A$1:$B$21,2,FALSE))),NOT(ISNA(VLOOKUP(LEFT(D1921,2),SADC_Prefixes!$A$1:$B$21,2,FALSE)))),IF(OR(E1921="30m",E1921="60m"),2,1),0))</f>
        <v/>
      </c>
      <c r="N1921" s="10" t="str">
        <f>IF(D1921="","",IF(AND(COUNTIFS($D$2:D1921,D1921,$E$2:E1921,E1921,$F$2:F1921,F1921)=1,M1921&gt;0),M1921,0))</f>
        <v/>
      </c>
      <c r="O1921" s="10"/>
      <c r="P1921" s="10"/>
      <c r="Q1921" s="10"/>
      <c r="R1921" s="10"/>
    </row>
    <row r="1922" spans="13:18" x14ac:dyDescent="0.15">
      <c r="M1922" s="10" t="str">
        <f>IF(D1922="","",IF(OR(NOT(ISNA(VLOOKUP(LEFT(D1922,3),SADC_Prefixes!$A$1:$B$21,2,FALSE))),NOT(ISNA(VLOOKUP(LEFT(D1922,2),SADC_Prefixes!$A$1:$B$21,2,FALSE)))),IF(OR(E1922="30m",E1922="60m"),2,1),0))</f>
        <v/>
      </c>
      <c r="N1922" s="10" t="str">
        <f>IF(D1922="","",IF(AND(COUNTIFS($D$2:D1922,D1922,$E$2:E1922,E1922,$F$2:F1922,F1922)=1,M1922&gt;0),M1922,0))</f>
        <v/>
      </c>
      <c r="O1922" s="10"/>
      <c r="P1922" s="10"/>
      <c r="Q1922" s="10"/>
      <c r="R1922" s="10"/>
    </row>
    <row r="1923" spans="13:18" x14ac:dyDescent="0.15">
      <c r="M1923" s="10" t="str">
        <f>IF(D1923="","",IF(OR(NOT(ISNA(VLOOKUP(LEFT(D1923,3),SADC_Prefixes!$A$1:$B$21,2,FALSE))),NOT(ISNA(VLOOKUP(LEFT(D1923,2),SADC_Prefixes!$A$1:$B$21,2,FALSE)))),IF(OR(E1923="30m",E1923="60m"),2,1),0))</f>
        <v/>
      </c>
      <c r="N1923" s="10" t="str">
        <f>IF(D1923="","",IF(AND(COUNTIFS($D$2:D1923,D1923,$E$2:E1923,E1923,$F$2:F1923,F1923)=1,M1923&gt;0),M1923,0))</f>
        <v/>
      </c>
      <c r="O1923" s="10"/>
      <c r="P1923" s="10"/>
      <c r="Q1923" s="10"/>
      <c r="R1923" s="10"/>
    </row>
    <row r="1924" spans="13:18" x14ac:dyDescent="0.15">
      <c r="M1924" s="10" t="str">
        <f>IF(D1924="","",IF(OR(NOT(ISNA(VLOOKUP(LEFT(D1924,3),SADC_Prefixes!$A$1:$B$21,2,FALSE))),NOT(ISNA(VLOOKUP(LEFT(D1924,2),SADC_Prefixes!$A$1:$B$21,2,FALSE)))),IF(OR(E1924="30m",E1924="60m"),2,1),0))</f>
        <v/>
      </c>
      <c r="N1924" s="10" t="str">
        <f>IF(D1924="","",IF(AND(COUNTIFS($D$2:D1924,D1924,$E$2:E1924,E1924,$F$2:F1924,F1924)=1,M1924&gt;0),M1924,0))</f>
        <v/>
      </c>
      <c r="O1924" s="10"/>
      <c r="P1924" s="10"/>
      <c r="Q1924" s="10"/>
      <c r="R1924" s="10"/>
    </row>
    <row r="1925" spans="13:18" x14ac:dyDescent="0.15">
      <c r="M1925" s="10" t="str">
        <f>IF(D1925="","",IF(OR(NOT(ISNA(VLOOKUP(LEFT(D1925,3),SADC_Prefixes!$A$1:$B$21,2,FALSE))),NOT(ISNA(VLOOKUP(LEFT(D1925,2),SADC_Prefixes!$A$1:$B$21,2,FALSE)))),IF(OR(E1925="30m",E1925="60m"),2,1),0))</f>
        <v/>
      </c>
      <c r="N1925" s="10" t="str">
        <f>IF(D1925="","",IF(AND(COUNTIFS($D$2:D1925,D1925,$E$2:E1925,E1925,$F$2:F1925,F1925)=1,M1925&gt;0),M1925,0))</f>
        <v/>
      </c>
      <c r="O1925" s="10"/>
      <c r="P1925" s="10"/>
      <c r="Q1925" s="10"/>
      <c r="R1925" s="10"/>
    </row>
    <row r="1926" spans="13:18" x14ac:dyDescent="0.15">
      <c r="M1926" s="10" t="str">
        <f>IF(D1926="","",IF(OR(NOT(ISNA(VLOOKUP(LEFT(D1926,3),SADC_Prefixes!$A$1:$B$21,2,FALSE))),NOT(ISNA(VLOOKUP(LEFT(D1926,2),SADC_Prefixes!$A$1:$B$21,2,FALSE)))),IF(OR(E1926="30m",E1926="60m"),2,1),0))</f>
        <v/>
      </c>
      <c r="N1926" s="10" t="str">
        <f>IF(D1926="","",IF(AND(COUNTIFS($D$2:D1926,D1926,$E$2:E1926,E1926,$F$2:F1926,F1926)=1,M1926&gt;0),M1926,0))</f>
        <v/>
      </c>
      <c r="O1926" s="10"/>
      <c r="P1926" s="10"/>
      <c r="Q1926" s="10"/>
      <c r="R1926" s="10"/>
    </row>
    <row r="1927" spans="13:18" x14ac:dyDescent="0.15">
      <c r="M1927" s="10" t="str">
        <f>IF(D1927="","",IF(OR(NOT(ISNA(VLOOKUP(LEFT(D1927,3),SADC_Prefixes!$A$1:$B$21,2,FALSE))),NOT(ISNA(VLOOKUP(LEFT(D1927,2),SADC_Prefixes!$A$1:$B$21,2,FALSE)))),IF(OR(E1927="30m",E1927="60m"),2,1),0))</f>
        <v/>
      </c>
      <c r="N1927" s="10" t="str">
        <f>IF(D1927="","",IF(AND(COUNTIFS($D$2:D1927,D1927,$E$2:E1927,E1927,$F$2:F1927,F1927)=1,M1927&gt;0),M1927,0))</f>
        <v/>
      </c>
      <c r="O1927" s="10"/>
      <c r="P1927" s="10"/>
      <c r="Q1927" s="10"/>
      <c r="R1927" s="10"/>
    </row>
    <row r="1928" spans="13:18" x14ac:dyDescent="0.15">
      <c r="M1928" s="10" t="str">
        <f>IF(D1928="","",IF(OR(NOT(ISNA(VLOOKUP(LEFT(D1928,3),SADC_Prefixes!$A$1:$B$21,2,FALSE))),NOT(ISNA(VLOOKUP(LEFT(D1928,2),SADC_Prefixes!$A$1:$B$21,2,FALSE)))),IF(OR(E1928="30m",E1928="60m"),2,1),0))</f>
        <v/>
      </c>
      <c r="N1928" s="10" t="str">
        <f>IF(D1928="","",IF(AND(COUNTIFS($D$2:D1928,D1928,$E$2:E1928,E1928,$F$2:F1928,F1928)=1,M1928&gt;0),M1928,0))</f>
        <v/>
      </c>
      <c r="O1928" s="10"/>
      <c r="P1928" s="10"/>
      <c r="Q1928" s="10"/>
      <c r="R1928" s="10"/>
    </row>
    <row r="1929" spans="13:18" x14ac:dyDescent="0.15">
      <c r="M1929" s="10" t="str">
        <f>IF(D1929="","",IF(OR(NOT(ISNA(VLOOKUP(LEFT(D1929,3),SADC_Prefixes!$A$1:$B$21,2,FALSE))),NOT(ISNA(VLOOKUP(LEFT(D1929,2),SADC_Prefixes!$A$1:$B$21,2,FALSE)))),IF(OR(E1929="30m",E1929="60m"),2,1),0))</f>
        <v/>
      </c>
      <c r="N1929" s="10" t="str">
        <f>IF(D1929="","",IF(AND(COUNTIFS($D$2:D1929,D1929,$E$2:E1929,E1929,$F$2:F1929,F1929)=1,M1929&gt;0),M1929,0))</f>
        <v/>
      </c>
      <c r="O1929" s="10"/>
      <c r="P1929" s="10"/>
      <c r="Q1929" s="10"/>
      <c r="R1929" s="10"/>
    </row>
    <row r="1930" spans="13:18" x14ac:dyDescent="0.15">
      <c r="M1930" s="10" t="str">
        <f>IF(D1930="","",IF(OR(NOT(ISNA(VLOOKUP(LEFT(D1930,3),SADC_Prefixes!$A$1:$B$21,2,FALSE))),NOT(ISNA(VLOOKUP(LEFT(D1930,2),SADC_Prefixes!$A$1:$B$21,2,FALSE)))),IF(OR(E1930="30m",E1930="60m"),2,1),0))</f>
        <v/>
      </c>
      <c r="N1930" s="10" t="str">
        <f>IF(D1930="","",IF(AND(COUNTIFS($D$2:D1930,D1930,$E$2:E1930,E1930,$F$2:F1930,F1930)=1,M1930&gt;0),M1930,0))</f>
        <v/>
      </c>
      <c r="O1930" s="10"/>
      <c r="P1930" s="10"/>
      <c r="Q1930" s="10"/>
      <c r="R1930" s="10"/>
    </row>
    <row r="1931" spans="13:18" x14ac:dyDescent="0.15">
      <c r="M1931" s="10" t="str">
        <f>IF(D1931="","",IF(OR(NOT(ISNA(VLOOKUP(LEFT(D1931,3),SADC_Prefixes!$A$1:$B$21,2,FALSE))),NOT(ISNA(VLOOKUP(LEFT(D1931,2),SADC_Prefixes!$A$1:$B$21,2,FALSE)))),IF(OR(E1931="30m",E1931="60m"),2,1),0))</f>
        <v/>
      </c>
      <c r="N1931" s="10" t="str">
        <f>IF(D1931="","",IF(AND(COUNTIFS($D$2:D1931,D1931,$E$2:E1931,E1931,$F$2:F1931,F1931)=1,M1931&gt;0),M1931,0))</f>
        <v/>
      </c>
      <c r="O1931" s="10"/>
      <c r="P1931" s="10"/>
      <c r="Q1931" s="10"/>
      <c r="R1931" s="10"/>
    </row>
    <row r="1932" spans="13:18" x14ac:dyDescent="0.15">
      <c r="M1932" s="10" t="str">
        <f>IF(D1932="","",IF(OR(NOT(ISNA(VLOOKUP(LEFT(D1932,3),SADC_Prefixes!$A$1:$B$21,2,FALSE))),NOT(ISNA(VLOOKUP(LEFT(D1932,2),SADC_Prefixes!$A$1:$B$21,2,FALSE)))),IF(OR(E1932="30m",E1932="60m"),2,1),0))</f>
        <v/>
      </c>
      <c r="N1932" s="10" t="str">
        <f>IF(D1932="","",IF(AND(COUNTIFS($D$2:D1932,D1932,$E$2:E1932,E1932,$F$2:F1932,F1932)=1,M1932&gt;0),M1932,0))</f>
        <v/>
      </c>
      <c r="O1932" s="10"/>
      <c r="P1932" s="10"/>
      <c r="Q1932" s="10"/>
      <c r="R1932" s="10"/>
    </row>
    <row r="1933" spans="13:18" x14ac:dyDescent="0.15">
      <c r="M1933" s="10" t="str">
        <f>IF(D1933="","",IF(OR(NOT(ISNA(VLOOKUP(LEFT(D1933,3),SADC_Prefixes!$A$1:$B$21,2,FALSE))),NOT(ISNA(VLOOKUP(LEFT(D1933,2),SADC_Prefixes!$A$1:$B$21,2,FALSE)))),IF(OR(E1933="30m",E1933="60m"),2,1),0))</f>
        <v/>
      </c>
      <c r="N1933" s="10" t="str">
        <f>IF(D1933="","",IF(AND(COUNTIFS($D$2:D1933,D1933,$E$2:E1933,E1933,$F$2:F1933,F1933)=1,M1933&gt;0),M1933,0))</f>
        <v/>
      </c>
      <c r="O1933" s="10"/>
      <c r="P1933" s="10"/>
      <c r="Q1933" s="10"/>
      <c r="R1933" s="10"/>
    </row>
    <row r="1934" spans="13:18" x14ac:dyDescent="0.15">
      <c r="M1934" s="10" t="str">
        <f>IF(D1934="","",IF(OR(NOT(ISNA(VLOOKUP(LEFT(D1934,3),SADC_Prefixes!$A$1:$B$21,2,FALSE))),NOT(ISNA(VLOOKUP(LEFT(D1934,2),SADC_Prefixes!$A$1:$B$21,2,FALSE)))),IF(OR(E1934="30m",E1934="60m"),2,1),0))</f>
        <v/>
      </c>
      <c r="N1934" s="10" t="str">
        <f>IF(D1934="","",IF(AND(COUNTIFS($D$2:D1934,D1934,$E$2:E1934,E1934,$F$2:F1934,F1934)=1,M1934&gt;0),M1934,0))</f>
        <v/>
      </c>
      <c r="O1934" s="10"/>
      <c r="P1934" s="10"/>
      <c r="Q1934" s="10"/>
      <c r="R1934" s="10"/>
    </row>
    <row r="1935" spans="13:18" x14ac:dyDescent="0.15">
      <c r="M1935" s="10" t="str">
        <f>IF(D1935="","",IF(OR(NOT(ISNA(VLOOKUP(LEFT(D1935,3),SADC_Prefixes!$A$1:$B$21,2,FALSE))),NOT(ISNA(VLOOKUP(LEFT(D1935,2),SADC_Prefixes!$A$1:$B$21,2,FALSE)))),IF(OR(E1935="30m",E1935="60m"),2,1),0))</f>
        <v/>
      </c>
      <c r="N1935" s="10" t="str">
        <f>IF(D1935="","",IF(AND(COUNTIFS($D$2:D1935,D1935,$E$2:E1935,E1935,$F$2:F1935,F1935)=1,M1935&gt;0),M1935,0))</f>
        <v/>
      </c>
      <c r="O1935" s="10"/>
      <c r="P1935" s="10"/>
      <c r="Q1935" s="10"/>
      <c r="R1935" s="10"/>
    </row>
    <row r="1936" spans="13:18" x14ac:dyDescent="0.15">
      <c r="M1936" s="10" t="str">
        <f>IF(D1936="","",IF(OR(NOT(ISNA(VLOOKUP(LEFT(D1936,3),SADC_Prefixes!$A$1:$B$21,2,FALSE))),NOT(ISNA(VLOOKUP(LEFT(D1936,2),SADC_Prefixes!$A$1:$B$21,2,FALSE)))),IF(OR(E1936="30m",E1936="60m"),2,1),0))</f>
        <v/>
      </c>
      <c r="N1936" s="10" t="str">
        <f>IF(D1936="","",IF(AND(COUNTIFS($D$2:D1936,D1936,$E$2:E1936,E1936,$F$2:F1936,F1936)=1,M1936&gt;0),M1936,0))</f>
        <v/>
      </c>
      <c r="O1936" s="10"/>
      <c r="P1936" s="10"/>
      <c r="Q1936" s="10"/>
      <c r="R1936" s="10"/>
    </row>
    <row r="1937" spans="13:18" x14ac:dyDescent="0.15">
      <c r="M1937" s="10" t="str">
        <f>IF(D1937="","",IF(OR(NOT(ISNA(VLOOKUP(LEFT(D1937,3),SADC_Prefixes!$A$1:$B$21,2,FALSE))),NOT(ISNA(VLOOKUP(LEFT(D1937,2),SADC_Prefixes!$A$1:$B$21,2,FALSE)))),IF(OR(E1937="30m",E1937="60m"),2,1),0))</f>
        <v/>
      </c>
      <c r="N1937" s="10" t="str">
        <f>IF(D1937="","",IF(AND(COUNTIFS($D$2:D1937,D1937,$E$2:E1937,E1937,$F$2:F1937,F1937)=1,M1937&gt;0),M1937,0))</f>
        <v/>
      </c>
      <c r="O1937" s="10"/>
      <c r="P1937" s="10"/>
      <c r="Q1937" s="10"/>
      <c r="R1937" s="10"/>
    </row>
    <row r="1938" spans="13:18" x14ac:dyDescent="0.15">
      <c r="M1938" s="10" t="str">
        <f>IF(D1938="","",IF(OR(NOT(ISNA(VLOOKUP(LEFT(D1938,3),SADC_Prefixes!$A$1:$B$21,2,FALSE))),NOT(ISNA(VLOOKUP(LEFT(D1938,2),SADC_Prefixes!$A$1:$B$21,2,FALSE)))),IF(OR(E1938="30m",E1938="60m"),2,1),0))</f>
        <v/>
      </c>
      <c r="N1938" s="10" t="str">
        <f>IF(D1938="","",IF(AND(COUNTIFS($D$2:D1938,D1938,$E$2:E1938,E1938,$F$2:F1938,F1938)=1,M1938&gt;0),M1938,0))</f>
        <v/>
      </c>
      <c r="O1938" s="10"/>
      <c r="P1938" s="10"/>
      <c r="Q1938" s="10"/>
      <c r="R1938" s="10"/>
    </row>
    <row r="1939" spans="13:18" x14ac:dyDescent="0.15">
      <c r="M1939" s="10" t="str">
        <f>IF(D1939="","",IF(OR(NOT(ISNA(VLOOKUP(LEFT(D1939,3),SADC_Prefixes!$A$1:$B$21,2,FALSE))),NOT(ISNA(VLOOKUP(LEFT(D1939,2),SADC_Prefixes!$A$1:$B$21,2,FALSE)))),IF(OR(E1939="30m",E1939="60m"),2,1),0))</f>
        <v/>
      </c>
      <c r="N1939" s="10" t="str">
        <f>IF(D1939="","",IF(AND(COUNTIFS($D$2:D1939,D1939,$E$2:E1939,E1939,$F$2:F1939,F1939)=1,M1939&gt;0),M1939,0))</f>
        <v/>
      </c>
      <c r="O1939" s="10"/>
      <c r="P1939" s="10"/>
      <c r="Q1939" s="10"/>
      <c r="R1939" s="10"/>
    </row>
    <row r="1940" spans="13:18" x14ac:dyDescent="0.15">
      <c r="M1940" s="10" t="str">
        <f>IF(D1940="","",IF(OR(NOT(ISNA(VLOOKUP(LEFT(D1940,3),SADC_Prefixes!$A$1:$B$21,2,FALSE))),NOT(ISNA(VLOOKUP(LEFT(D1940,2),SADC_Prefixes!$A$1:$B$21,2,FALSE)))),IF(OR(E1940="30m",E1940="60m"),2,1),0))</f>
        <v/>
      </c>
      <c r="N1940" s="10" t="str">
        <f>IF(D1940="","",IF(AND(COUNTIFS($D$2:D1940,D1940,$E$2:E1940,E1940,$F$2:F1940,F1940)=1,M1940&gt;0),M1940,0))</f>
        <v/>
      </c>
      <c r="O1940" s="10"/>
      <c r="P1940" s="10"/>
      <c r="Q1940" s="10"/>
      <c r="R1940" s="10"/>
    </row>
    <row r="1941" spans="13:18" x14ac:dyDescent="0.15">
      <c r="M1941" s="10" t="str">
        <f>IF(D1941="","",IF(OR(NOT(ISNA(VLOOKUP(LEFT(D1941,3),SADC_Prefixes!$A$1:$B$21,2,FALSE))),NOT(ISNA(VLOOKUP(LEFT(D1941,2),SADC_Prefixes!$A$1:$B$21,2,FALSE)))),IF(OR(E1941="30m",E1941="60m"),2,1),0))</f>
        <v/>
      </c>
      <c r="N1941" s="10" t="str">
        <f>IF(D1941="","",IF(AND(COUNTIFS($D$2:D1941,D1941,$E$2:E1941,E1941,$F$2:F1941,F1941)=1,M1941&gt;0),M1941,0))</f>
        <v/>
      </c>
      <c r="O1941" s="10"/>
      <c r="P1941" s="10"/>
      <c r="Q1941" s="10"/>
      <c r="R1941" s="10"/>
    </row>
    <row r="1942" spans="13:18" x14ac:dyDescent="0.15">
      <c r="M1942" s="10" t="str">
        <f>IF(D1942="","",IF(OR(NOT(ISNA(VLOOKUP(LEFT(D1942,3),SADC_Prefixes!$A$1:$B$21,2,FALSE))),NOT(ISNA(VLOOKUP(LEFT(D1942,2),SADC_Prefixes!$A$1:$B$21,2,FALSE)))),IF(OR(E1942="30m",E1942="60m"),2,1),0))</f>
        <v/>
      </c>
      <c r="N1942" s="10" t="str">
        <f>IF(D1942="","",IF(AND(COUNTIFS($D$2:D1942,D1942,$E$2:E1942,E1942,$F$2:F1942,F1942)=1,M1942&gt;0),M1942,0))</f>
        <v/>
      </c>
      <c r="O1942" s="10"/>
      <c r="P1942" s="10"/>
      <c r="Q1942" s="10"/>
      <c r="R1942" s="10"/>
    </row>
    <row r="1943" spans="13:18" x14ac:dyDescent="0.15">
      <c r="M1943" s="10" t="str">
        <f>IF(D1943="","",IF(OR(NOT(ISNA(VLOOKUP(LEFT(D1943,3),SADC_Prefixes!$A$1:$B$21,2,FALSE))),NOT(ISNA(VLOOKUP(LEFT(D1943,2),SADC_Prefixes!$A$1:$B$21,2,FALSE)))),IF(OR(E1943="30m",E1943="60m"),2,1),0))</f>
        <v/>
      </c>
      <c r="N1943" s="10" t="str">
        <f>IF(D1943="","",IF(AND(COUNTIFS($D$2:D1943,D1943,$E$2:E1943,E1943,$F$2:F1943,F1943)=1,M1943&gt;0),M1943,0))</f>
        <v/>
      </c>
      <c r="O1943" s="10"/>
      <c r="P1943" s="10"/>
      <c r="Q1943" s="10"/>
      <c r="R1943" s="10"/>
    </row>
    <row r="1944" spans="13:18" x14ac:dyDescent="0.15">
      <c r="M1944" s="10" t="str">
        <f>IF(D1944="","",IF(OR(NOT(ISNA(VLOOKUP(LEFT(D1944,3),SADC_Prefixes!$A$1:$B$21,2,FALSE))),NOT(ISNA(VLOOKUP(LEFT(D1944,2),SADC_Prefixes!$A$1:$B$21,2,FALSE)))),IF(OR(E1944="30m",E1944="60m"),2,1),0))</f>
        <v/>
      </c>
      <c r="N1944" s="10" t="str">
        <f>IF(D1944="","",IF(AND(COUNTIFS($D$2:D1944,D1944,$E$2:E1944,E1944,$F$2:F1944,F1944)=1,M1944&gt;0),M1944,0))</f>
        <v/>
      </c>
      <c r="O1944" s="10"/>
      <c r="P1944" s="10"/>
      <c r="Q1944" s="10"/>
      <c r="R1944" s="10"/>
    </row>
    <row r="1945" spans="13:18" x14ac:dyDescent="0.15">
      <c r="M1945" s="10" t="str">
        <f>IF(D1945="","",IF(OR(NOT(ISNA(VLOOKUP(LEFT(D1945,3),SADC_Prefixes!$A$1:$B$21,2,FALSE))),NOT(ISNA(VLOOKUP(LEFT(D1945,2),SADC_Prefixes!$A$1:$B$21,2,FALSE)))),IF(OR(E1945="30m",E1945="60m"),2,1),0))</f>
        <v/>
      </c>
      <c r="N1945" s="10" t="str">
        <f>IF(D1945="","",IF(AND(COUNTIFS($D$2:D1945,D1945,$E$2:E1945,E1945,$F$2:F1945,F1945)=1,M1945&gt;0),M1945,0))</f>
        <v/>
      </c>
      <c r="O1945" s="10"/>
      <c r="P1945" s="10"/>
      <c r="Q1945" s="10"/>
      <c r="R1945" s="10"/>
    </row>
    <row r="1946" spans="13:18" x14ac:dyDescent="0.15">
      <c r="M1946" s="10" t="str">
        <f>IF(D1946="","",IF(OR(NOT(ISNA(VLOOKUP(LEFT(D1946,3),SADC_Prefixes!$A$1:$B$21,2,FALSE))),NOT(ISNA(VLOOKUP(LEFT(D1946,2),SADC_Prefixes!$A$1:$B$21,2,FALSE)))),IF(OR(E1946="30m",E1946="60m"),2,1),0))</f>
        <v/>
      </c>
      <c r="N1946" s="10" t="str">
        <f>IF(D1946="","",IF(AND(COUNTIFS($D$2:D1946,D1946,$E$2:E1946,E1946,$F$2:F1946,F1946)=1,M1946&gt;0),M1946,0))</f>
        <v/>
      </c>
      <c r="O1946" s="10"/>
      <c r="P1946" s="10"/>
      <c r="Q1946" s="10"/>
      <c r="R1946" s="10"/>
    </row>
    <row r="1947" spans="13:18" x14ac:dyDescent="0.15">
      <c r="M1947" s="10" t="str">
        <f>IF(D1947="","",IF(OR(NOT(ISNA(VLOOKUP(LEFT(D1947,3),SADC_Prefixes!$A$1:$B$21,2,FALSE))),NOT(ISNA(VLOOKUP(LEFT(D1947,2),SADC_Prefixes!$A$1:$B$21,2,FALSE)))),IF(OR(E1947="30m",E1947="60m"),2,1),0))</f>
        <v/>
      </c>
      <c r="N1947" s="10" t="str">
        <f>IF(D1947="","",IF(AND(COUNTIFS($D$2:D1947,D1947,$E$2:E1947,E1947,$F$2:F1947,F1947)=1,M1947&gt;0),M1947,0))</f>
        <v/>
      </c>
      <c r="O1947" s="10"/>
      <c r="P1947" s="10"/>
      <c r="Q1947" s="10"/>
      <c r="R1947" s="10"/>
    </row>
    <row r="1948" spans="13:18" x14ac:dyDescent="0.15">
      <c r="M1948" s="10" t="str">
        <f>IF(D1948="","",IF(OR(NOT(ISNA(VLOOKUP(LEFT(D1948,3),SADC_Prefixes!$A$1:$B$21,2,FALSE))),NOT(ISNA(VLOOKUP(LEFT(D1948,2),SADC_Prefixes!$A$1:$B$21,2,FALSE)))),IF(OR(E1948="30m",E1948="60m"),2,1),0))</f>
        <v/>
      </c>
      <c r="N1948" s="10" t="str">
        <f>IF(D1948="","",IF(AND(COUNTIFS($D$2:D1948,D1948,$E$2:E1948,E1948,$F$2:F1948,F1948)=1,M1948&gt;0),M1948,0))</f>
        <v/>
      </c>
      <c r="O1948" s="10"/>
      <c r="P1948" s="10"/>
      <c r="Q1948" s="10"/>
      <c r="R1948" s="10"/>
    </row>
    <row r="1949" spans="13:18" x14ac:dyDescent="0.15">
      <c r="M1949" s="10" t="str">
        <f>IF(D1949="","",IF(OR(NOT(ISNA(VLOOKUP(LEFT(D1949,3),SADC_Prefixes!$A$1:$B$21,2,FALSE))),NOT(ISNA(VLOOKUP(LEFT(D1949,2),SADC_Prefixes!$A$1:$B$21,2,FALSE)))),IF(OR(E1949="30m",E1949="60m"),2,1),0))</f>
        <v/>
      </c>
      <c r="N1949" s="10" t="str">
        <f>IF(D1949="","",IF(AND(COUNTIFS($D$2:D1949,D1949,$E$2:E1949,E1949,$F$2:F1949,F1949)=1,M1949&gt;0),M1949,0))</f>
        <v/>
      </c>
      <c r="O1949" s="10"/>
      <c r="P1949" s="10"/>
      <c r="Q1949" s="10"/>
      <c r="R1949" s="10"/>
    </row>
    <row r="1950" spans="13:18" x14ac:dyDescent="0.15">
      <c r="M1950" s="10" t="str">
        <f>IF(D1950="","",IF(OR(NOT(ISNA(VLOOKUP(LEFT(D1950,3),SADC_Prefixes!$A$1:$B$21,2,FALSE))),NOT(ISNA(VLOOKUP(LEFT(D1950,2),SADC_Prefixes!$A$1:$B$21,2,FALSE)))),IF(OR(E1950="30m",E1950="60m"),2,1),0))</f>
        <v/>
      </c>
      <c r="N1950" s="10" t="str">
        <f>IF(D1950="","",IF(AND(COUNTIFS($D$2:D1950,D1950,$E$2:E1950,E1950,$F$2:F1950,F1950)=1,M1950&gt;0),M1950,0))</f>
        <v/>
      </c>
      <c r="O1950" s="10"/>
      <c r="P1950" s="10"/>
      <c r="Q1950" s="10"/>
      <c r="R1950" s="10"/>
    </row>
    <row r="1951" spans="13:18" x14ac:dyDescent="0.15">
      <c r="M1951" s="10" t="str">
        <f>IF(D1951="","",IF(OR(NOT(ISNA(VLOOKUP(LEFT(D1951,3),SADC_Prefixes!$A$1:$B$21,2,FALSE))),NOT(ISNA(VLOOKUP(LEFT(D1951,2),SADC_Prefixes!$A$1:$B$21,2,FALSE)))),IF(OR(E1951="30m",E1951="60m"),2,1),0))</f>
        <v/>
      </c>
      <c r="N1951" s="10" t="str">
        <f>IF(D1951="","",IF(AND(COUNTIFS($D$2:D1951,D1951,$E$2:E1951,E1951,$F$2:F1951,F1951)=1,M1951&gt;0),M1951,0))</f>
        <v/>
      </c>
      <c r="O1951" s="10"/>
      <c r="P1951" s="10"/>
      <c r="Q1951" s="10"/>
      <c r="R1951" s="10"/>
    </row>
    <row r="1952" spans="13:18" x14ac:dyDescent="0.15">
      <c r="M1952" s="10" t="str">
        <f>IF(D1952="","",IF(OR(NOT(ISNA(VLOOKUP(LEFT(D1952,3),SADC_Prefixes!$A$1:$B$21,2,FALSE))),NOT(ISNA(VLOOKUP(LEFT(D1952,2),SADC_Prefixes!$A$1:$B$21,2,FALSE)))),IF(OR(E1952="30m",E1952="60m"),2,1),0))</f>
        <v/>
      </c>
      <c r="N1952" s="10" t="str">
        <f>IF(D1952="","",IF(AND(COUNTIFS($D$2:D1952,D1952,$E$2:E1952,E1952,$F$2:F1952,F1952)=1,M1952&gt;0),M1952,0))</f>
        <v/>
      </c>
      <c r="O1952" s="10"/>
      <c r="P1952" s="10"/>
      <c r="Q1952" s="10"/>
      <c r="R1952" s="10"/>
    </row>
    <row r="1953" spans="13:18" x14ac:dyDescent="0.15">
      <c r="M1953" s="10" t="str">
        <f>IF(D1953="","",IF(OR(NOT(ISNA(VLOOKUP(LEFT(D1953,3),SADC_Prefixes!$A$1:$B$21,2,FALSE))),NOT(ISNA(VLOOKUP(LEFT(D1953,2),SADC_Prefixes!$A$1:$B$21,2,FALSE)))),IF(OR(E1953="30m",E1953="60m"),2,1),0))</f>
        <v/>
      </c>
      <c r="N1953" s="10" t="str">
        <f>IF(D1953="","",IF(AND(COUNTIFS($D$2:D1953,D1953,$E$2:E1953,E1953,$F$2:F1953,F1953)=1,M1953&gt;0),M1953,0))</f>
        <v/>
      </c>
      <c r="O1953" s="10"/>
      <c r="P1953" s="10"/>
      <c r="Q1953" s="10"/>
      <c r="R1953" s="10"/>
    </row>
    <row r="1954" spans="13:18" x14ac:dyDescent="0.15">
      <c r="M1954" s="10" t="str">
        <f>IF(D1954="","",IF(OR(NOT(ISNA(VLOOKUP(LEFT(D1954,3),SADC_Prefixes!$A$1:$B$21,2,FALSE))),NOT(ISNA(VLOOKUP(LEFT(D1954,2),SADC_Prefixes!$A$1:$B$21,2,FALSE)))),IF(OR(E1954="30m",E1954="60m"),2,1),0))</f>
        <v/>
      </c>
      <c r="N1954" s="10" t="str">
        <f>IF(D1954="","",IF(AND(COUNTIFS($D$2:D1954,D1954,$E$2:E1954,E1954,$F$2:F1954,F1954)=1,M1954&gt;0),M1954,0))</f>
        <v/>
      </c>
      <c r="O1954" s="10"/>
      <c r="P1954" s="10"/>
      <c r="Q1954" s="10"/>
      <c r="R1954" s="10"/>
    </row>
    <row r="1955" spans="13:18" x14ac:dyDescent="0.15">
      <c r="M1955" s="10" t="str">
        <f>IF(D1955="","",IF(OR(NOT(ISNA(VLOOKUP(LEFT(D1955,3),SADC_Prefixes!$A$1:$B$21,2,FALSE))),NOT(ISNA(VLOOKUP(LEFT(D1955,2),SADC_Prefixes!$A$1:$B$21,2,FALSE)))),IF(OR(E1955="30m",E1955="60m"),2,1),0))</f>
        <v/>
      </c>
      <c r="N1955" s="10" t="str">
        <f>IF(D1955="","",IF(AND(COUNTIFS($D$2:D1955,D1955,$E$2:E1955,E1955,$F$2:F1955,F1955)=1,M1955&gt;0),M1955,0))</f>
        <v/>
      </c>
      <c r="O1955" s="10"/>
      <c r="P1955" s="10"/>
      <c r="Q1955" s="10"/>
      <c r="R1955" s="10"/>
    </row>
    <row r="1956" spans="13:18" x14ac:dyDescent="0.15">
      <c r="M1956" s="10" t="str">
        <f>IF(D1956="","",IF(OR(NOT(ISNA(VLOOKUP(LEFT(D1956,3),SADC_Prefixes!$A$1:$B$21,2,FALSE))),NOT(ISNA(VLOOKUP(LEFT(D1956,2),SADC_Prefixes!$A$1:$B$21,2,FALSE)))),IF(OR(E1956="30m",E1956="60m"),2,1),0))</f>
        <v/>
      </c>
      <c r="N1956" s="10" t="str">
        <f>IF(D1956="","",IF(AND(COUNTIFS($D$2:D1956,D1956,$E$2:E1956,E1956,$F$2:F1956,F1956)=1,M1956&gt;0),M1956,0))</f>
        <v/>
      </c>
      <c r="O1956" s="10"/>
      <c r="P1956" s="10"/>
      <c r="Q1956" s="10"/>
      <c r="R1956" s="10"/>
    </row>
    <row r="1957" spans="13:18" x14ac:dyDescent="0.15">
      <c r="M1957" s="10" t="str">
        <f>IF(D1957="","",IF(OR(NOT(ISNA(VLOOKUP(LEFT(D1957,3),SADC_Prefixes!$A$1:$B$21,2,FALSE))),NOT(ISNA(VLOOKUP(LEFT(D1957,2),SADC_Prefixes!$A$1:$B$21,2,FALSE)))),IF(OR(E1957="30m",E1957="60m"),2,1),0))</f>
        <v/>
      </c>
      <c r="N1957" s="10" t="str">
        <f>IF(D1957="","",IF(AND(COUNTIFS($D$2:D1957,D1957,$E$2:E1957,E1957,$F$2:F1957,F1957)=1,M1957&gt;0),M1957,0))</f>
        <v/>
      </c>
      <c r="O1957" s="10"/>
      <c r="P1957" s="10"/>
      <c r="Q1957" s="10"/>
      <c r="R1957" s="10"/>
    </row>
    <row r="1958" spans="13:18" x14ac:dyDescent="0.15">
      <c r="M1958" s="10" t="str">
        <f>IF(D1958="","",IF(OR(NOT(ISNA(VLOOKUP(LEFT(D1958,3),SADC_Prefixes!$A$1:$B$21,2,FALSE))),NOT(ISNA(VLOOKUP(LEFT(D1958,2),SADC_Prefixes!$A$1:$B$21,2,FALSE)))),IF(OR(E1958="30m",E1958="60m"),2,1),0))</f>
        <v/>
      </c>
      <c r="N1958" s="10" t="str">
        <f>IF(D1958="","",IF(AND(COUNTIFS($D$2:D1958,D1958,$E$2:E1958,E1958,$F$2:F1958,F1958)=1,M1958&gt;0),M1958,0))</f>
        <v/>
      </c>
      <c r="O1958" s="10"/>
      <c r="P1958" s="10"/>
      <c r="Q1958" s="10"/>
      <c r="R1958" s="10"/>
    </row>
    <row r="1959" spans="13:18" x14ac:dyDescent="0.15">
      <c r="M1959" s="10" t="str">
        <f>IF(D1959="","",IF(OR(NOT(ISNA(VLOOKUP(LEFT(D1959,3),SADC_Prefixes!$A$1:$B$21,2,FALSE))),NOT(ISNA(VLOOKUP(LEFT(D1959,2),SADC_Prefixes!$A$1:$B$21,2,FALSE)))),IF(OR(E1959="30m",E1959="60m"),2,1),0))</f>
        <v/>
      </c>
      <c r="N1959" s="10" t="str">
        <f>IF(D1959="","",IF(AND(COUNTIFS($D$2:D1959,D1959,$E$2:E1959,E1959,$F$2:F1959,F1959)=1,M1959&gt;0),M1959,0))</f>
        <v/>
      </c>
      <c r="O1959" s="10"/>
      <c r="P1959" s="10"/>
      <c r="Q1959" s="10"/>
      <c r="R1959" s="10"/>
    </row>
    <row r="1960" spans="13:18" x14ac:dyDescent="0.15">
      <c r="M1960" s="10" t="str">
        <f>IF(D1960="","",IF(OR(NOT(ISNA(VLOOKUP(LEFT(D1960,3),SADC_Prefixes!$A$1:$B$21,2,FALSE))),NOT(ISNA(VLOOKUP(LEFT(D1960,2),SADC_Prefixes!$A$1:$B$21,2,FALSE)))),IF(OR(E1960="30m",E1960="60m"),2,1),0))</f>
        <v/>
      </c>
      <c r="N1960" s="10" t="str">
        <f>IF(D1960="","",IF(AND(COUNTIFS($D$2:D1960,D1960,$E$2:E1960,E1960,$F$2:F1960,F1960)=1,M1960&gt;0),M1960,0))</f>
        <v/>
      </c>
      <c r="O1960" s="10"/>
      <c r="P1960" s="10"/>
      <c r="Q1960" s="10"/>
      <c r="R1960" s="10"/>
    </row>
    <row r="1961" spans="13:18" x14ac:dyDescent="0.15">
      <c r="M1961" s="10" t="str">
        <f>IF(D1961="","",IF(OR(NOT(ISNA(VLOOKUP(LEFT(D1961,3),SADC_Prefixes!$A$1:$B$21,2,FALSE))),NOT(ISNA(VLOOKUP(LEFT(D1961,2),SADC_Prefixes!$A$1:$B$21,2,FALSE)))),IF(OR(E1961="30m",E1961="60m"),2,1),0))</f>
        <v/>
      </c>
      <c r="N1961" s="10" t="str">
        <f>IF(D1961="","",IF(AND(COUNTIFS($D$2:D1961,D1961,$E$2:E1961,E1961,$F$2:F1961,F1961)=1,M1961&gt;0),M1961,0))</f>
        <v/>
      </c>
      <c r="O1961" s="10"/>
      <c r="P1961" s="10"/>
      <c r="Q1961" s="10"/>
      <c r="R1961" s="10"/>
    </row>
    <row r="1962" spans="13:18" x14ac:dyDescent="0.15">
      <c r="M1962" s="10" t="str">
        <f>IF(D1962="","",IF(OR(NOT(ISNA(VLOOKUP(LEFT(D1962,3),SADC_Prefixes!$A$1:$B$21,2,FALSE))),NOT(ISNA(VLOOKUP(LEFT(D1962,2),SADC_Prefixes!$A$1:$B$21,2,FALSE)))),IF(OR(E1962="30m",E1962="60m"),2,1),0))</f>
        <v/>
      </c>
      <c r="N1962" s="10" t="str">
        <f>IF(D1962="","",IF(AND(COUNTIFS($D$2:D1962,D1962,$E$2:E1962,E1962,$F$2:F1962,F1962)=1,M1962&gt;0),M1962,0))</f>
        <v/>
      </c>
      <c r="O1962" s="10"/>
      <c r="P1962" s="10"/>
      <c r="Q1962" s="10"/>
      <c r="R1962" s="10"/>
    </row>
    <row r="1963" spans="13:18" x14ac:dyDescent="0.15">
      <c r="M1963" s="10" t="str">
        <f>IF(D1963="","",IF(OR(NOT(ISNA(VLOOKUP(LEFT(D1963,3),SADC_Prefixes!$A$1:$B$21,2,FALSE))),NOT(ISNA(VLOOKUP(LEFT(D1963,2),SADC_Prefixes!$A$1:$B$21,2,FALSE)))),IF(OR(E1963="30m",E1963="60m"),2,1),0))</f>
        <v/>
      </c>
      <c r="N1963" s="10" t="str">
        <f>IF(D1963="","",IF(AND(COUNTIFS($D$2:D1963,D1963,$E$2:E1963,E1963,$F$2:F1963,F1963)=1,M1963&gt;0),M1963,0))</f>
        <v/>
      </c>
      <c r="O1963" s="10"/>
      <c r="P1963" s="10"/>
      <c r="Q1963" s="10"/>
      <c r="R1963" s="10"/>
    </row>
    <row r="1964" spans="13:18" x14ac:dyDescent="0.15">
      <c r="M1964" s="10" t="str">
        <f>IF(D1964="","",IF(OR(NOT(ISNA(VLOOKUP(LEFT(D1964,3),SADC_Prefixes!$A$1:$B$21,2,FALSE))),NOT(ISNA(VLOOKUP(LEFT(D1964,2),SADC_Prefixes!$A$1:$B$21,2,FALSE)))),IF(OR(E1964="30m",E1964="60m"),2,1),0))</f>
        <v/>
      </c>
      <c r="N1964" s="10" t="str">
        <f>IF(D1964="","",IF(AND(COUNTIFS($D$2:D1964,D1964,$E$2:E1964,E1964,$F$2:F1964,F1964)=1,M1964&gt;0),M1964,0))</f>
        <v/>
      </c>
      <c r="O1964" s="10"/>
      <c r="P1964" s="10"/>
      <c r="Q1964" s="10"/>
      <c r="R1964" s="10"/>
    </row>
    <row r="1965" spans="13:18" x14ac:dyDescent="0.15">
      <c r="M1965" s="10" t="str">
        <f>IF(D1965="","",IF(OR(NOT(ISNA(VLOOKUP(LEFT(D1965,3),SADC_Prefixes!$A$1:$B$21,2,FALSE))),NOT(ISNA(VLOOKUP(LEFT(D1965,2),SADC_Prefixes!$A$1:$B$21,2,FALSE)))),IF(OR(E1965="30m",E1965="60m"),2,1),0))</f>
        <v/>
      </c>
      <c r="N1965" s="10" t="str">
        <f>IF(D1965="","",IF(AND(COUNTIFS($D$2:D1965,D1965,$E$2:E1965,E1965,$F$2:F1965,F1965)=1,M1965&gt;0),M1965,0))</f>
        <v/>
      </c>
      <c r="O1965" s="10"/>
      <c r="P1965" s="10"/>
      <c r="Q1965" s="10"/>
      <c r="R1965" s="10"/>
    </row>
    <row r="1966" spans="13:18" x14ac:dyDescent="0.15">
      <c r="M1966" s="10" t="str">
        <f>IF(D1966="","",IF(OR(NOT(ISNA(VLOOKUP(LEFT(D1966,3),SADC_Prefixes!$A$1:$B$21,2,FALSE))),NOT(ISNA(VLOOKUP(LEFT(D1966,2),SADC_Prefixes!$A$1:$B$21,2,FALSE)))),IF(OR(E1966="30m",E1966="60m"),2,1),0))</f>
        <v/>
      </c>
      <c r="N1966" s="10" t="str">
        <f>IF(D1966="","",IF(AND(COUNTIFS($D$2:D1966,D1966,$E$2:E1966,E1966,$F$2:F1966,F1966)=1,M1966&gt;0),M1966,0))</f>
        <v/>
      </c>
      <c r="O1966" s="10"/>
      <c r="P1966" s="10"/>
      <c r="Q1966" s="10"/>
      <c r="R1966" s="10"/>
    </row>
    <row r="1967" spans="13:18" x14ac:dyDescent="0.15">
      <c r="M1967" s="10" t="str">
        <f>IF(D1967="","",IF(OR(NOT(ISNA(VLOOKUP(LEFT(D1967,3),SADC_Prefixes!$A$1:$B$21,2,FALSE))),NOT(ISNA(VLOOKUP(LEFT(D1967,2),SADC_Prefixes!$A$1:$B$21,2,FALSE)))),IF(OR(E1967="30m",E1967="60m"),2,1),0))</f>
        <v/>
      </c>
      <c r="N1967" s="10" t="str">
        <f>IF(D1967="","",IF(AND(COUNTIFS($D$2:D1967,D1967,$E$2:E1967,E1967,$F$2:F1967,F1967)=1,M1967&gt;0),M1967,0))</f>
        <v/>
      </c>
      <c r="O1967" s="10"/>
      <c r="P1967" s="10"/>
      <c r="Q1967" s="10"/>
      <c r="R1967" s="10"/>
    </row>
    <row r="1968" spans="13:18" x14ac:dyDescent="0.15">
      <c r="M1968" s="10" t="str">
        <f>IF(D1968="","",IF(OR(NOT(ISNA(VLOOKUP(LEFT(D1968,3),SADC_Prefixes!$A$1:$B$21,2,FALSE))),NOT(ISNA(VLOOKUP(LEFT(D1968,2),SADC_Prefixes!$A$1:$B$21,2,FALSE)))),IF(OR(E1968="30m",E1968="60m"),2,1),0))</f>
        <v/>
      </c>
      <c r="N1968" s="10" t="str">
        <f>IF(D1968="","",IF(AND(COUNTIFS($D$2:D1968,D1968,$E$2:E1968,E1968,$F$2:F1968,F1968)=1,M1968&gt;0),M1968,0))</f>
        <v/>
      </c>
      <c r="O1968" s="10"/>
      <c r="P1968" s="10"/>
      <c r="Q1968" s="10"/>
      <c r="R1968" s="10"/>
    </row>
    <row r="1969" spans="13:18" x14ac:dyDescent="0.15">
      <c r="M1969" s="10" t="str">
        <f>IF(D1969="","",IF(OR(NOT(ISNA(VLOOKUP(LEFT(D1969,3),SADC_Prefixes!$A$1:$B$21,2,FALSE))),NOT(ISNA(VLOOKUP(LEFT(D1969,2),SADC_Prefixes!$A$1:$B$21,2,FALSE)))),IF(OR(E1969="30m",E1969="60m"),2,1),0))</f>
        <v/>
      </c>
      <c r="N1969" s="10" t="str">
        <f>IF(D1969="","",IF(AND(COUNTIFS($D$2:D1969,D1969,$E$2:E1969,E1969,$F$2:F1969,F1969)=1,M1969&gt;0),M1969,0))</f>
        <v/>
      </c>
      <c r="O1969" s="10"/>
      <c r="P1969" s="10"/>
      <c r="Q1969" s="10"/>
      <c r="R1969" s="10"/>
    </row>
    <row r="1970" spans="13:18" x14ac:dyDescent="0.15">
      <c r="M1970" s="10" t="str">
        <f>IF(D1970="","",IF(OR(NOT(ISNA(VLOOKUP(LEFT(D1970,3),SADC_Prefixes!$A$1:$B$21,2,FALSE))),NOT(ISNA(VLOOKUP(LEFT(D1970,2),SADC_Prefixes!$A$1:$B$21,2,FALSE)))),IF(OR(E1970="30m",E1970="60m"),2,1),0))</f>
        <v/>
      </c>
      <c r="N1970" s="10" t="str">
        <f>IF(D1970="","",IF(AND(COUNTIFS($D$2:D1970,D1970,$E$2:E1970,E1970,$F$2:F1970,F1970)=1,M1970&gt;0),M1970,0))</f>
        <v/>
      </c>
      <c r="O1970" s="10"/>
      <c r="P1970" s="10"/>
      <c r="Q1970" s="10"/>
      <c r="R1970" s="10"/>
    </row>
    <row r="1971" spans="13:18" x14ac:dyDescent="0.15">
      <c r="M1971" s="10" t="str">
        <f>IF(D1971="","",IF(OR(NOT(ISNA(VLOOKUP(LEFT(D1971,3),SADC_Prefixes!$A$1:$B$21,2,FALSE))),NOT(ISNA(VLOOKUP(LEFT(D1971,2),SADC_Prefixes!$A$1:$B$21,2,FALSE)))),IF(OR(E1971="30m",E1971="60m"),2,1),0))</f>
        <v/>
      </c>
      <c r="N1971" s="10" t="str">
        <f>IF(D1971="","",IF(AND(COUNTIFS($D$2:D1971,D1971,$E$2:E1971,E1971,$F$2:F1971,F1971)=1,M1971&gt;0),M1971,0))</f>
        <v/>
      </c>
      <c r="O1971" s="10"/>
      <c r="P1971" s="10"/>
      <c r="Q1971" s="10"/>
      <c r="R1971" s="10"/>
    </row>
    <row r="1972" spans="13:18" x14ac:dyDescent="0.15">
      <c r="M1972" s="10" t="str">
        <f>IF(D1972="","",IF(OR(NOT(ISNA(VLOOKUP(LEFT(D1972,3),SADC_Prefixes!$A$1:$B$21,2,FALSE))),NOT(ISNA(VLOOKUP(LEFT(D1972,2),SADC_Prefixes!$A$1:$B$21,2,FALSE)))),IF(OR(E1972="30m",E1972="60m"),2,1),0))</f>
        <v/>
      </c>
      <c r="N1972" s="10" t="str">
        <f>IF(D1972="","",IF(AND(COUNTIFS($D$2:D1972,D1972,$E$2:E1972,E1972,$F$2:F1972,F1972)=1,M1972&gt;0),M1972,0))</f>
        <v/>
      </c>
      <c r="O1972" s="10"/>
      <c r="P1972" s="10"/>
      <c r="Q1972" s="10"/>
      <c r="R1972" s="10"/>
    </row>
    <row r="1973" spans="13:18" x14ac:dyDescent="0.15">
      <c r="M1973" s="10" t="str">
        <f>IF(D1973="","",IF(OR(NOT(ISNA(VLOOKUP(LEFT(D1973,3),SADC_Prefixes!$A$1:$B$21,2,FALSE))),NOT(ISNA(VLOOKUP(LEFT(D1973,2),SADC_Prefixes!$A$1:$B$21,2,FALSE)))),IF(OR(E1973="30m",E1973="60m"),2,1),0))</f>
        <v/>
      </c>
      <c r="N1973" s="10" t="str">
        <f>IF(D1973="","",IF(AND(COUNTIFS($D$2:D1973,D1973,$E$2:E1973,E1973,$F$2:F1973,F1973)=1,M1973&gt;0),M1973,0))</f>
        <v/>
      </c>
      <c r="O1973" s="10"/>
      <c r="P1973" s="10"/>
      <c r="Q1973" s="10"/>
      <c r="R1973" s="10"/>
    </row>
    <row r="1974" spans="13:18" x14ac:dyDescent="0.15">
      <c r="M1974" s="10" t="str">
        <f>IF(D1974="","",IF(OR(NOT(ISNA(VLOOKUP(LEFT(D1974,3),SADC_Prefixes!$A$1:$B$21,2,FALSE))),NOT(ISNA(VLOOKUP(LEFT(D1974,2),SADC_Prefixes!$A$1:$B$21,2,FALSE)))),IF(OR(E1974="30m",E1974="60m"),2,1),0))</f>
        <v/>
      </c>
      <c r="N1974" s="10" t="str">
        <f>IF(D1974="","",IF(AND(COUNTIFS($D$2:D1974,D1974,$E$2:E1974,E1974,$F$2:F1974,F1974)=1,M1974&gt;0),M1974,0))</f>
        <v/>
      </c>
      <c r="O1974" s="10"/>
      <c r="P1974" s="10"/>
      <c r="Q1974" s="10"/>
      <c r="R1974" s="10"/>
    </row>
    <row r="1975" spans="13:18" x14ac:dyDescent="0.15">
      <c r="M1975" s="10" t="str">
        <f>IF(D1975="","",IF(OR(NOT(ISNA(VLOOKUP(LEFT(D1975,3),SADC_Prefixes!$A$1:$B$21,2,FALSE))),NOT(ISNA(VLOOKUP(LEFT(D1975,2),SADC_Prefixes!$A$1:$B$21,2,FALSE)))),IF(OR(E1975="30m",E1975="60m"),2,1),0))</f>
        <v/>
      </c>
      <c r="N1975" s="10" t="str">
        <f>IF(D1975="","",IF(AND(COUNTIFS($D$2:D1975,D1975,$E$2:E1975,E1975,$F$2:F1975,F1975)=1,M1975&gt;0),M1975,0))</f>
        <v/>
      </c>
      <c r="O1975" s="10"/>
      <c r="P1975" s="10"/>
      <c r="Q1975" s="10"/>
      <c r="R1975" s="10"/>
    </row>
    <row r="1976" spans="13:18" x14ac:dyDescent="0.15">
      <c r="M1976" s="10" t="str">
        <f>IF(D1976="","",IF(OR(NOT(ISNA(VLOOKUP(LEFT(D1976,3),SADC_Prefixes!$A$1:$B$21,2,FALSE))),NOT(ISNA(VLOOKUP(LEFT(D1976,2),SADC_Prefixes!$A$1:$B$21,2,FALSE)))),IF(OR(E1976="30m",E1976="60m"),2,1),0))</f>
        <v/>
      </c>
      <c r="N1976" s="10" t="str">
        <f>IF(D1976="","",IF(AND(COUNTIFS($D$2:D1976,D1976,$E$2:E1976,E1976,$F$2:F1976,F1976)=1,M1976&gt;0),M1976,0))</f>
        <v/>
      </c>
      <c r="O1976" s="10"/>
      <c r="P1976" s="10"/>
      <c r="Q1976" s="10"/>
      <c r="R1976" s="10"/>
    </row>
    <row r="1977" spans="13:18" x14ac:dyDescent="0.15">
      <c r="M1977" s="10" t="str">
        <f>IF(D1977="","",IF(OR(NOT(ISNA(VLOOKUP(LEFT(D1977,3),SADC_Prefixes!$A$1:$B$21,2,FALSE))),NOT(ISNA(VLOOKUP(LEFT(D1977,2),SADC_Prefixes!$A$1:$B$21,2,FALSE)))),IF(OR(E1977="30m",E1977="60m"),2,1),0))</f>
        <v/>
      </c>
      <c r="N1977" s="10" t="str">
        <f>IF(D1977="","",IF(AND(COUNTIFS($D$2:D1977,D1977,$E$2:E1977,E1977,$F$2:F1977,F1977)=1,M1977&gt;0),M1977,0))</f>
        <v/>
      </c>
      <c r="O1977" s="10"/>
      <c r="P1977" s="10"/>
      <c r="Q1977" s="10"/>
      <c r="R1977" s="10"/>
    </row>
    <row r="1978" spans="13:18" x14ac:dyDescent="0.15">
      <c r="M1978" s="10" t="str">
        <f>IF(D1978="","",IF(OR(NOT(ISNA(VLOOKUP(LEFT(D1978,3),SADC_Prefixes!$A$1:$B$21,2,FALSE))),NOT(ISNA(VLOOKUP(LEFT(D1978,2),SADC_Prefixes!$A$1:$B$21,2,FALSE)))),IF(OR(E1978="30m",E1978="60m"),2,1),0))</f>
        <v/>
      </c>
      <c r="N1978" s="10" t="str">
        <f>IF(D1978="","",IF(AND(COUNTIFS($D$2:D1978,D1978,$E$2:E1978,E1978,$F$2:F1978,F1978)=1,M1978&gt;0),M1978,0))</f>
        <v/>
      </c>
      <c r="O1978" s="10"/>
      <c r="P1978" s="10"/>
      <c r="Q1978" s="10"/>
      <c r="R1978" s="10"/>
    </row>
    <row r="1979" spans="13:18" x14ac:dyDescent="0.15">
      <c r="M1979" s="10" t="str">
        <f>IF(D1979="","",IF(OR(NOT(ISNA(VLOOKUP(LEFT(D1979,3),SADC_Prefixes!$A$1:$B$21,2,FALSE))),NOT(ISNA(VLOOKUP(LEFT(D1979,2),SADC_Prefixes!$A$1:$B$21,2,FALSE)))),IF(OR(E1979="30m",E1979="60m"),2,1),0))</f>
        <v/>
      </c>
      <c r="N1979" s="10" t="str">
        <f>IF(D1979="","",IF(AND(COUNTIFS($D$2:D1979,D1979,$E$2:E1979,E1979,$F$2:F1979,F1979)=1,M1979&gt;0),M1979,0))</f>
        <v/>
      </c>
      <c r="O1979" s="10"/>
      <c r="P1979" s="10"/>
      <c r="Q1979" s="10"/>
      <c r="R1979" s="10"/>
    </row>
    <row r="1980" spans="13:18" x14ac:dyDescent="0.15">
      <c r="M1980" s="10" t="str">
        <f>IF(D1980="","",IF(OR(NOT(ISNA(VLOOKUP(LEFT(D1980,3),SADC_Prefixes!$A$1:$B$21,2,FALSE))),NOT(ISNA(VLOOKUP(LEFT(D1980,2),SADC_Prefixes!$A$1:$B$21,2,FALSE)))),IF(OR(E1980="30m",E1980="60m"),2,1),0))</f>
        <v/>
      </c>
      <c r="N1980" s="10" t="str">
        <f>IF(D1980="","",IF(AND(COUNTIFS($D$2:D1980,D1980,$E$2:E1980,E1980,$F$2:F1980,F1980)=1,M1980&gt;0),M1980,0))</f>
        <v/>
      </c>
      <c r="O1980" s="10"/>
      <c r="P1980" s="10"/>
      <c r="Q1980" s="10"/>
      <c r="R1980" s="10"/>
    </row>
    <row r="1981" spans="13:18" x14ac:dyDescent="0.15">
      <c r="M1981" s="10" t="str">
        <f>IF(D1981="","",IF(OR(NOT(ISNA(VLOOKUP(LEFT(D1981,3),SADC_Prefixes!$A$1:$B$21,2,FALSE))),NOT(ISNA(VLOOKUP(LEFT(D1981,2),SADC_Prefixes!$A$1:$B$21,2,FALSE)))),IF(OR(E1981="30m",E1981="60m"),2,1),0))</f>
        <v/>
      </c>
      <c r="N1981" s="10" t="str">
        <f>IF(D1981="","",IF(AND(COUNTIFS($D$2:D1981,D1981,$E$2:E1981,E1981,$F$2:F1981,F1981)=1,M1981&gt;0),M1981,0))</f>
        <v/>
      </c>
      <c r="O1981" s="10"/>
      <c r="P1981" s="10"/>
      <c r="Q1981" s="10"/>
      <c r="R1981" s="10"/>
    </row>
    <row r="1982" spans="13:18" x14ac:dyDescent="0.15">
      <c r="M1982" s="10" t="str">
        <f>IF(D1982="","",IF(OR(NOT(ISNA(VLOOKUP(LEFT(D1982,3),SADC_Prefixes!$A$1:$B$21,2,FALSE))),NOT(ISNA(VLOOKUP(LEFT(D1982,2),SADC_Prefixes!$A$1:$B$21,2,FALSE)))),IF(OR(E1982="30m",E1982="60m"),2,1),0))</f>
        <v/>
      </c>
      <c r="N1982" s="10" t="str">
        <f>IF(D1982="","",IF(AND(COUNTIFS($D$2:D1982,D1982,$E$2:E1982,E1982,$F$2:F1982,F1982)=1,M1982&gt;0),M1982,0))</f>
        <v/>
      </c>
      <c r="O1982" s="10"/>
      <c r="P1982" s="10"/>
      <c r="Q1982" s="10"/>
      <c r="R1982" s="10"/>
    </row>
    <row r="1983" spans="13:18" x14ac:dyDescent="0.15">
      <c r="M1983" s="10" t="str">
        <f>IF(D1983="","",IF(OR(NOT(ISNA(VLOOKUP(LEFT(D1983,3),SADC_Prefixes!$A$1:$B$21,2,FALSE))),NOT(ISNA(VLOOKUP(LEFT(D1983,2),SADC_Prefixes!$A$1:$B$21,2,FALSE)))),IF(OR(E1983="30m",E1983="60m"),2,1),0))</f>
        <v/>
      </c>
      <c r="N1983" s="10" t="str">
        <f>IF(D1983="","",IF(AND(COUNTIFS($D$2:D1983,D1983,$E$2:E1983,E1983,$F$2:F1983,F1983)=1,M1983&gt;0),M1983,0))</f>
        <v/>
      </c>
      <c r="O1983" s="10"/>
      <c r="P1983" s="10"/>
      <c r="Q1983" s="10"/>
      <c r="R1983" s="10"/>
    </row>
    <row r="1984" spans="13:18" x14ac:dyDescent="0.15">
      <c r="M1984" s="10" t="str">
        <f>IF(D1984="","",IF(OR(NOT(ISNA(VLOOKUP(LEFT(D1984,3),SADC_Prefixes!$A$1:$B$21,2,FALSE))),NOT(ISNA(VLOOKUP(LEFT(D1984,2),SADC_Prefixes!$A$1:$B$21,2,FALSE)))),IF(OR(E1984="30m",E1984="60m"),2,1),0))</f>
        <v/>
      </c>
      <c r="N1984" s="10" t="str">
        <f>IF(D1984="","",IF(AND(COUNTIFS($D$2:D1984,D1984,$E$2:E1984,E1984,$F$2:F1984,F1984)=1,M1984&gt;0),M1984,0))</f>
        <v/>
      </c>
      <c r="O1984" s="10"/>
      <c r="P1984" s="10"/>
      <c r="Q1984" s="10"/>
      <c r="R1984" s="10"/>
    </row>
    <row r="1985" spans="13:18" x14ac:dyDescent="0.15">
      <c r="M1985" s="10" t="str">
        <f>IF(D1985="","",IF(OR(NOT(ISNA(VLOOKUP(LEFT(D1985,3),SADC_Prefixes!$A$1:$B$21,2,FALSE))),NOT(ISNA(VLOOKUP(LEFT(D1985,2),SADC_Prefixes!$A$1:$B$21,2,FALSE)))),IF(OR(E1985="30m",E1985="60m"),2,1),0))</f>
        <v/>
      </c>
      <c r="N1985" s="10" t="str">
        <f>IF(D1985="","",IF(AND(COUNTIFS($D$2:D1985,D1985,$E$2:E1985,E1985,$F$2:F1985,F1985)=1,M1985&gt;0),M1985,0))</f>
        <v/>
      </c>
      <c r="O1985" s="10"/>
      <c r="P1985" s="10"/>
      <c r="Q1985" s="10"/>
      <c r="R1985" s="10"/>
    </row>
    <row r="1986" spans="13:18" x14ac:dyDescent="0.15">
      <c r="M1986" s="10" t="str">
        <f>IF(D1986="","",IF(OR(NOT(ISNA(VLOOKUP(LEFT(D1986,3),SADC_Prefixes!$A$1:$B$21,2,FALSE))),NOT(ISNA(VLOOKUP(LEFT(D1986,2),SADC_Prefixes!$A$1:$B$21,2,FALSE)))),IF(OR(E1986="30m",E1986="60m"),2,1),0))</f>
        <v/>
      </c>
      <c r="N1986" s="10" t="str">
        <f>IF(D1986="","",IF(AND(COUNTIFS($D$2:D1986,D1986,$E$2:E1986,E1986,$F$2:F1986,F1986)=1,M1986&gt;0),M1986,0))</f>
        <v/>
      </c>
      <c r="O1986" s="10"/>
      <c r="P1986" s="10"/>
      <c r="Q1986" s="10"/>
      <c r="R1986" s="10"/>
    </row>
    <row r="1987" spans="13:18" x14ac:dyDescent="0.15">
      <c r="M1987" s="10" t="str">
        <f>IF(D1987="","",IF(OR(NOT(ISNA(VLOOKUP(LEFT(D1987,3),SADC_Prefixes!$A$1:$B$21,2,FALSE))),NOT(ISNA(VLOOKUP(LEFT(D1987,2),SADC_Prefixes!$A$1:$B$21,2,FALSE)))),IF(OR(E1987="30m",E1987="60m"),2,1),0))</f>
        <v/>
      </c>
      <c r="N1987" s="10" t="str">
        <f>IF(D1987="","",IF(AND(COUNTIFS($D$2:D1987,D1987,$E$2:E1987,E1987,$F$2:F1987,F1987)=1,M1987&gt;0),M1987,0))</f>
        <v/>
      </c>
      <c r="O1987" s="10"/>
      <c r="P1987" s="10"/>
      <c r="Q1987" s="10"/>
      <c r="R1987" s="10"/>
    </row>
    <row r="1988" spans="13:18" x14ac:dyDescent="0.15">
      <c r="M1988" s="10" t="str">
        <f>IF(D1988="","",IF(OR(NOT(ISNA(VLOOKUP(LEFT(D1988,3),SADC_Prefixes!$A$1:$B$21,2,FALSE))),NOT(ISNA(VLOOKUP(LEFT(D1988,2),SADC_Prefixes!$A$1:$B$21,2,FALSE)))),IF(OR(E1988="30m",E1988="60m"),2,1),0))</f>
        <v/>
      </c>
      <c r="N1988" s="10" t="str">
        <f>IF(D1988="","",IF(AND(COUNTIFS($D$2:D1988,D1988,$E$2:E1988,E1988,$F$2:F1988,F1988)=1,M1988&gt;0),M1988,0))</f>
        <v/>
      </c>
      <c r="O1988" s="10"/>
      <c r="P1988" s="10"/>
      <c r="Q1988" s="10"/>
      <c r="R1988" s="10"/>
    </row>
    <row r="1989" spans="13:18" x14ac:dyDescent="0.15">
      <c r="M1989" s="10" t="str">
        <f>IF(D1989="","",IF(OR(NOT(ISNA(VLOOKUP(LEFT(D1989,3),SADC_Prefixes!$A$1:$B$21,2,FALSE))),NOT(ISNA(VLOOKUP(LEFT(D1989,2),SADC_Prefixes!$A$1:$B$21,2,FALSE)))),IF(OR(E1989="30m",E1989="60m"),2,1),0))</f>
        <v/>
      </c>
      <c r="N1989" s="10" t="str">
        <f>IF(D1989="","",IF(AND(COUNTIFS($D$2:D1989,D1989,$E$2:E1989,E1989,$F$2:F1989,F1989)=1,M1989&gt;0),M1989,0))</f>
        <v/>
      </c>
      <c r="O1989" s="10"/>
      <c r="P1989" s="10"/>
      <c r="Q1989" s="10"/>
      <c r="R1989" s="10"/>
    </row>
    <row r="1990" spans="13:18" x14ac:dyDescent="0.15">
      <c r="M1990" s="10" t="str">
        <f>IF(D1990="","",IF(OR(NOT(ISNA(VLOOKUP(LEFT(D1990,3),SADC_Prefixes!$A$1:$B$21,2,FALSE))),NOT(ISNA(VLOOKUP(LEFT(D1990,2),SADC_Prefixes!$A$1:$B$21,2,FALSE)))),IF(OR(E1990="30m",E1990="60m"),2,1),0))</f>
        <v/>
      </c>
      <c r="N1990" s="10" t="str">
        <f>IF(D1990="","",IF(AND(COUNTIFS($D$2:D1990,D1990,$E$2:E1990,E1990,$F$2:F1990,F1990)=1,M1990&gt;0),M1990,0))</f>
        <v/>
      </c>
      <c r="O1990" s="10"/>
      <c r="P1990" s="10"/>
      <c r="Q1990" s="10"/>
      <c r="R1990" s="10"/>
    </row>
    <row r="1991" spans="13:18" x14ac:dyDescent="0.15">
      <c r="M1991" s="10" t="str">
        <f>IF(D1991="","",IF(OR(NOT(ISNA(VLOOKUP(LEFT(D1991,3),SADC_Prefixes!$A$1:$B$21,2,FALSE))),NOT(ISNA(VLOOKUP(LEFT(D1991,2),SADC_Prefixes!$A$1:$B$21,2,FALSE)))),IF(OR(E1991="30m",E1991="60m"),2,1),0))</f>
        <v/>
      </c>
      <c r="N1991" s="10" t="str">
        <f>IF(D1991="","",IF(AND(COUNTIFS($D$2:D1991,D1991,$E$2:E1991,E1991,$F$2:F1991,F1991)=1,M1991&gt;0),M1991,0))</f>
        <v/>
      </c>
      <c r="O1991" s="10"/>
      <c r="P1991" s="10"/>
      <c r="Q1991" s="10"/>
      <c r="R1991" s="10"/>
    </row>
    <row r="1992" spans="13:18" x14ac:dyDescent="0.15">
      <c r="M1992" s="10" t="str">
        <f>IF(D1992="","",IF(OR(NOT(ISNA(VLOOKUP(LEFT(D1992,3),SADC_Prefixes!$A$1:$B$21,2,FALSE))),NOT(ISNA(VLOOKUP(LEFT(D1992,2),SADC_Prefixes!$A$1:$B$21,2,FALSE)))),IF(OR(E1992="30m",E1992="60m"),2,1),0))</f>
        <v/>
      </c>
      <c r="N1992" s="10" t="str">
        <f>IF(D1992="","",IF(AND(COUNTIFS($D$2:D1992,D1992,$E$2:E1992,E1992,$F$2:F1992,F1992)=1,M1992&gt;0),M1992,0))</f>
        <v/>
      </c>
      <c r="O1992" s="10"/>
      <c r="P1992" s="10"/>
      <c r="Q1992" s="10"/>
      <c r="R1992" s="10"/>
    </row>
    <row r="1993" spans="13:18" x14ac:dyDescent="0.15">
      <c r="M1993" s="10" t="str">
        <f>IF(D1993="","",IF(OR(NOT(ISNA(VLOOKUP(LEFT(D1993,3),SADC_Prefixes!$A$1:$B$21,2,FALSE))),NOT(ISNA(VLOOKUP(LEFT(D1993,2),SADC_Prefixes!$A$1:$B$21,2,FALSE)))),IF(OR(E1993="30m",E1993="60m"),2,1),0))</f>
        <v/>
      </c>
      <c r="N1993" s="10" t="str">
        <f>IF(D1993="","",IF(AND(COUNTIFS($D$2:D1993,D1993,$E$2:E1993,E1993,$F$2:F1993,F1993)=1,M1993&gt;0),M1993,0))</f>
        <v/>
      </c>
      <c r="O1993" s="10"/>
      <c r="P1993" s="10"/>
      <c r="Q1993" s="10"/>
      <c r="R1993" s="10"/>
    </row>
    <row r="1994" spans="13:18" x14ac:dyDescent="0.15">
      <c r="M1994" s="10" t="str">
        <f>IF(D1994="","",IF(OR(NOT(ISNA(VLOOKUP(LEFT(D1994,3),SADC_Prefixes!$A$1:$B$21,2,FALSE))),NOT(ISNA(VLOOKUP(LEFT(D1994,2),SADC_Prefixes!$A$1:$B$21,2,FALSE)))),IF(OR(E1994="30m",E1994="60m"),2,1),0))</f>
        <v/>
      </c>
      <c r="N1994" s="10" t="str">
        <f>IF(D1994="","",IF(AND(COUNTIFS($D$2:D1994,D1994,$E$2:E1994,E1994,$F$2:F1994,F1994)=1,M1994&gt;0),M1994,0))</f>
        <v/>
      </c>
      <c r="O1994" s="10"/>
      <c r="P1994" s="10"/>
      <c r="Q1994" s="10"/>
      <c r="R1994" s="10"/>
    </row>
    <row r="1995" spans="13:18" x14ac:dyDescent="0.15">
      <c r="M1995" s="10" t="str">
        <f>IF(D1995="","",IF(OR(NOT(ISNA(VLOOKUP(LEFT(D1995,3),SADC_Prefixes!$A$1:$B$21,2,FALSE))),NOT(ISNA(VLOOKUP(LEFT(D1995,2),SADC_Prefixes!$A$1:$B$21,2,FALSE)))),IF(OR(E1995="30m",E1995="60m"),2,1),0))</f>
        <v/>
      </c>
      <c r="N1995" s="10" t="str">
        <f>IF(D1995="","",IF(AND(COUNTIFS($D$2:D1995,D1995,$E$2:E1995,E1995,$F$2:F1995,F1995)=1,M1995&gt;0),M1995,0))</f>
        <v/>
      </c>
      <c r="O1995" s="10"/>
      <c r="P1995" s="10"/>
      <c r="Q1995" s="10"/>
      <c r="R1995" s="10"/>
    </row>
    <row r="1996" spans="13:18" x14ac:dyDescent="0.15">
      <c r="M1996" s="10" t="str">
        <f>IF(D1996="","",IF(OR(NOT(ISNA(VLOOKUP(LEFT(D1996,3),SADC_Prefixes!$A$1:$B$21,2,FALSE))),NOT(ISNA(VLOOKUP(LEFT(D1996,2),SADC_Prefixes!$A$1:$B$21,2,FALSE)))),IF(OR(E1996="30m",E1996="60m"),2,1),0))</f>
        <v/>
      </c>
      <c r="N1996" s="10" t="str">
        <f>IF(D1996="","",IF(AND(COUNTIFS($D$2:D1996,D1996,$E$2:E1996,E1996,$F$2:F1996,F1996)=1,M1996&gt;0),M1996,0))</f>
        <v/>
      </c>
      <c r="O1996" s="10"/>
      <c r="P1996" s="10"/>
      <c r="Q1996" s="10"/>
      <c r="R1996" s="10"/>
    </row>
    <row r="1997" spans="13:18" x14ac:dyDescent="0.15">
      <c r="M1997" s="10" t="str">
        <f>IF(D1997="","",IF(OR(NOT(ISNA(VLOOKUP(LEFT(D1997,3),SADC_Prefixes!$A$1:$B$21,2,FALSE))),NOT(ISNA(VLOOKUP(LEFT(D1997,2),SADC_Prefixes!$A$1:$B$21,2,FALSE)))),IF(OR(E1997="30m",E1997="60m"),2,1),0))</f>
        <v/>
      </c>
      <c r="N1997" s="10" t="str">
        <f>IF(D1997="","",IF(AND(COUNTIFS($D$2:D1997,D1997,$E$2:E1997,E1997,$F$2:F1997,F1997)=1,M1997&gt;0),M1997,0))</f>
        <v/>
      </c>
      <c r="O1997" s="10"/>
      <c r="P1997" s="10"/>
      <c r="Q1997" s="10"/>
      <c r="R1997" s="10"/>
    </row>
    <row r="1998" spans="13:18" x14ac:dyDescent="0.15">
      <c r="M1998" s="10" t="str">
        <f>IF(D1998="","",IF(OR(NOT(ISNA(VLOOKUP(LEFT(D1998,3),SADC_Prefixes!$A$1:$B$21,2,FALSE))),NOT(ISNA(VLOOKUP(LEFT(D1998,2),SADC_Prefixes!$A$1:$B$21,2,FALSE)))),IF(OR(E1998="30m",E1998="60m"),2,1),0))</f>
        <v/>
      </c>
      <c r="N1998" s="10" t="str">
        <f>IF(D1998="","",IF(AND(COUNTIFS($D$2:D1998,D1998,$E$2:E1998,E1998,$F$2:F1998,F1998)=1,M1998&gt;0),M1998,0))</f>
        <v/>
      </c>
      <c r="O1998" s="10"/>
      <c r="P1998" s="10"/>
      <c r="Q1998" s="10"/>
      <c r="R1998" s="10"/>
    </row>
    <row r="1999" spans="13:18" x14ac:dyDescent="0.15">
      <c r="M1999" s="10" t="str">
        <f>IF(D1999="","",IF(OR(NOT(ISNA(VLOOKUP(LEFT(D1999,3),SADC_Prefixes!$A$1:$B$21,2,FALSE))),NOT(ISNA(VLOOKUP(LEFT(D1999,2),SADC_Prefixes!$A$1:$B$21,2,FALSE)))),IF(OR(E1999="30m",E1999="60m"),2,1),0))</f>
        <v/>
      </c>
      <c r="N1999" s="10" t="str">
        <f>IF(D1999="","",IF(AND(COUNTIFS($D$2:D1999,D1999,$E$2:E1999,E1999,$F$2:F1999,F1999)=1,M1999&gt;0),M1999,0))</f>
        <v/>
      </c>
      <c r="O1999" s="10"/>
      <c r="P1999" s="10"/>
      <c r="Q1999" s="10"/>
      <c r="R1999" s="10"/>
    </row>
    <row r="2000" spans="13:18" x14ac:dyDescent="0.15">
      <c r="M2000" s="10" t="str">
        <f>IF(D2000="","",IF(OR(NOT(ISNA(VLOOKUP(LEFT(D2000,3),SADC_Prefixes!$A$1:$B$21,2,FALSE))),NOT(ISNA(VLOOKUP(LEFT(D2000,2),SADC_Prefixes!$A$1:$B$21,2,FALSE)))),IF(OR(E2000="30m",E2000="60m"),2,1),0))</f>
        <v/>
      </c>
      <c r="N2000" s="10" t="str">
        <f>IF(D2000="","",IF(AND(COUNTIFS($D$2:D2000,D2000,$E$2:E2000,E2000,$F$2:F2000,F2000)=1,M2000&gt;0),M2000,0))</f>
        <v/>
      </c>
      <c r="O2000" s="10"/>
      <c r="P2000" s="10"/>
      <c r="Q2000" s="10"/>
      <c r="R2000" s="10"/>
    </row>
  </sheetData>
  <phoneticPr fontId="10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14BB2-58B1-4215-AF2F-38B0E45479A2}">
  <dimension ref="A1:F3"/>
  <sheetViews>
    <sheetView workbookViewId="0">
      <selection activeCell="G8" sqref="G8"/>
    </sheetView>
  </sheetViews>
  <sheetFormatPr baseColWidth="10" defaultColWidth="8.83203125" defaultRowHeight="14" x14ac:dyDescent="0.15"/>
  <cols>
    <col min="1" max="1" width="18.1640625" bestFit="1" customWidth="1"/>
    <col min="2" max="2" width="10.6640625" bestFit="1" customWidth="1"/>
    <col min="3" max="3" width="12" bestFit="1" customWidth="1"/>
    <col min="4" max="4" width="13.6640625" bestFit="1" customWidth="1"/>
    <col min="6" max="6" width="9.83203125" customWidth="1"/>
  </cols>
  <sheetData>
    <row r="1" spans="1:6" x14ac:dyDescent="0.15">
      <c r="A1" s="4"/>
      <c r="B1" s="4" t="s">
        <v>171</v>
      </c>
      <c r="C1" s="4" t="s">
        <v>172</v>
      </c>
      <c r="D1" s="4" t="s">
        <v>173</v>
      </c>
      <c r="F1" t="s">
        <v>174</v>
      </c>
    </row>
    <row r="2" spans="1:6" x14ac:dyDescent="0.15">
      <c r="A2" s="4" t="s">
        <v>57</v>
      </c>
      <c r="B2" s="4">
        <f>SUM(Contacts!M2:M2000)</f>
        <v>9</v>
      </c>
      <c r="C2" s="4">
        <f>SUM(Contacts!P2:P2000)</f>
        <v>2</v>
      </c>
      <c r="D2" s="4">
        <f>SUM(Contacts!Q2:Q2000)</f>
        <v>4</v>
      </c>
    </row>
    <row r="3" spans="1:6" x14ac:dyDescent="0.15">
      <c r="A3" s="4" t="s">
        <v>58</v>
      </c>
      <c r="B3" s="4">
        <f>SUM(Contacts!N2:N1000)</f>
        <v>8</v>
      </c>
      <c r="C3" s="4">
        <f>SUM(Contacts!P3:P2001)</f>
        <v>1</v>
      </c>
      <c r="D3" s="4">
        <f>SUM(Contacts!Q3:Q2001)</f>
        <v>3</v>
      </c>
      <c r="F3" s="19">
        <f>B3*C3*D3</f>
        <v>24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4E17F-3E72-4FE6-BA02-9949F28E643C}">
  <dimension ref="A1:F83"/>
  <sheetViews>
    <sheetView workbookViewId="0">
      <selection activeCell="B1" sqref="B1"/>
    </sheetView>
  </sheetViews>
  <sheetFormatPr baseColWidth="10" defaultColWidth="8.83203125" defaultRowHeight="14" x14ac:dyDescent="0.15"/>
  <cols>
    <col min="2" max="2" width="29.1640625" customWidth="1"/>
  </cols>
  <sheetData>
    <row r="1" spans="1:6" ht="17" x14ac:dyDescent="0.2">
      <c r="A1" s="22" t="s">
        <v>19</v>
      </c>
      <c r="B1" s="22" t="s">
        <v>66</v>
      </c>
      <c r="F1" s="15" t="s">
        <v>85</v>
      </c>
    </row>
    <row r="2" spans="1:6" ht="17" x14ac:dyDescent="0.2">
      <c r="A2" s="22" t="s">
        <v>20</v>
      </c>
      <c r="B2" s="22" t="s">
        <v>67</v>
      </c>
      <c r="F2" s="15" t="s">
        <v>86</v>
      </c>
    </row>
    <row r="3" spans="1:6" ht="17" x14ac:dyDescent="0.2">
      <c r="A3" s="22" t="s">
        <v>21</v>
      </c>
      <c r="B3" s="22" t="s">
        <v>68</v>
      </c>
      <c r="F3" s="15" t="s">
        <v>87</v>
      </c>
    </row>
    <row r="4" spans="1:6" ht="17" x14ac:dyDescent="0.2">
      <c r="A4" s="22" t="s">
        <v>22</v>
      </c>
      <c r="B4" s="22" t="s">
        <v>69</v>
      </c>
      <c r="F4" s="15" t="s">
        <v>88</v>
      </c>
    </row>
    <row r="5" spans="1:6" ht="17" x14ac:dyDescent="0.2">
      <c r="A5" s="22" t="s">
        <v>23</v>
      </c>
      <c r="B5" s="22" t="s">
        <v>70</v>
      </c>
      <c r="F5" s="15" t="s">
        <v>89</v>
      </c>
    </row>
    <row r="6" spans="1:6" ht="17" x14ac:dyDescent="0.2">
      <c r="A6" s="22" t="s">
        <v>24</v>
      </c>
      <c r="B6" s="22" t="s">
        <v>71</v>
      </c>
      <c r="F6" s="15" t="s">
        <v>90</v>
      </c>
    </row>
    <row r="7" spans="1:6" ht="17" x14ac:dyDescent="0.2">
      <c r="A7" s="22" t="s">
        <v>32</v>
      </c>
      <c r="B7" s="22" t="s">
        <v>72</v>
      </c>
      <c r="F7" s="15" t="s">
        <v>91</v>
      </c>
    </row>
    <row r="8" spans="1:6" ht="17" x14ac:dyDescent="0.2">
      <c r="A8" s="22" t="s">
        <v>31</v>
      </c>
      <c r="B8" s="22" t="s">
        <v>72</v>
      </c>
      <c r="F8" s="15" t="s">
        <v>92</v>
      </c>
    </row>
    <row r="9" spans="1:6" ht="17" x14ac:dyDescent="0.2">
      <c r="A9" s="22" t="s">
        <v>25</v>
      </c>
      <c r="B9" s="23" t="s">
        <v>73</v>
      </c>
      <c r="F9" s="15" t="s">
        <v>93</v>
      </c>
    </row>
    <row r="10" spans="1:6" ht="17" x14ac:dyDescent="0.2">
      <c r="A10" s="22" t="s">
        <v>34</v>
      </c>
      <c r="B10" s="22" t="s">
        <v>74</v>
      </c>
      <c r="F10" s="15" t="s">
        <v>94</v>
      </c>
    </row>
    <row r="11" spans="1:6" ht="17" x14ac:dyDescent="0.2">
      <c r="A11" s="22" t="s">
        <v>33</v>
      </c>
      <c r="B11" s="22" t="s">
        <v>74</v>
      </c>
      <c r="F11" s="15" t="s">
        <v>95</v>
      </c>
    </row>
    <row r="12" spans="1:6" ht="17" x14ac:dyDescent="0.2">
      <c r="A12" s="22" t="s">
        <v>36</v>
      </c>
      <c r="B12" s="22" t="s">
        <v>75</v>
      </c>
      <c r="F12" s="15" t="s">
        <v>96</v>
      </c>
    </row>
    <row r="13" spans="1:6" ht="17" x14ac:dyDescent="0.2">
      <c r="A13" s="22" t="s">
        <v>35</v>
      </c>
      <c r="B13" s="22" t="s">
        <v>75</v>
      </c>
      <c r="F13" s="15" t="s">
        <v>97</v>
      </c>
    </row>
    <row r="14" spans="1:6" ht="17" x14ac:dyDescent="0.2">
      <c r="A14" s="22" t="s">
        <v>26</v>
      </c>
      <c r="B14" s="22" t="s">
        <v>76</v>
      </c>
      <c r="F14" s="15" t="s">
        <v>98</v>
      </c>
    </row>
    <row r="15" spans="1:6" ht="17" x14ac:dyDescent="0.2">
      <c r="A15" s="22" t="s">
        <v>27</v>
      </c>
      <c r="B15" s="22" t="s">
        <v>77</v>
      </c>
      <c r="F15" s="15" t="s">
        <v>99</v>
      </c>
    </row>
    <row r="16" spans="1:6" ht="17" x14ac:dyDescent="0.2">
      <c r="A16" s="22" t="s">
        <v>28</v>
      </c>
      <c r="B16" s="22" t="s">
        <v>78</v>
      </c>
      <c r="F16" s="15" t="s">
        <v>100</v>
      </c>
    </row>
    <row r="17" spans="1:6" ht="17" x14ac:dyDescent="0.2">
      <c r="A17" s="22" t="s">
        <v>29</v>
      </c>
      <c r="B17" s="22" t="s">
        <v>79</v>
      </c>
      <c r="F17" s="15" t="s">
        <v>101</v>
      </c>
    </row>
    <row r="18" spans="1:6" ht="17" x14ac:dyDescent="0.2">
      <c r="A18" s="22" t="s">
        <v>30</v>
      </c>
      <c r="B18" s="22" t="s">
        <v>80</v>
      </c>
      <c r="F18" s="15" t="s">
        <v>102</v>
      </c>
    </row>
    <row r="19" spans="1:6" ht="17" x14ac:dyDescent="0.2">
      <c r="A19" s="22" t="s">
        <v>45</v>
      </c>
      <c r="B19" s="22" t="s">
        <v>81</v>
      </c>
      <c r="F19" s="15" t="s">
        <v>103</v>
      </c>
    </row>
    <row r="20" spans="1:6" ht="17" x14ac:dyDescent="0.2">
      <c r="A20" s="22" t="s">
        <v>46</v>
      </c>
      <c r="B20" s="22" t="s">
        <v>81</v>
      </c>
      <c r="F20" s="15" t="s">
        <v>104</v>
      </c>
    </row>
    <row r="21" spans="1:6" ht="17" x14ac:dyDescent="0.2">
      <c r="A21" s="22" t="s">
        <v>47</v>
      </c>
      <c r="B21" s="22" t="s">
        <v>81</v>
      </c>
      <c r="F21" s="15" t="s">
        <v>105</v>
      </c>
    </row>
    <row r="22" spans="1:6" ht="15" x14ac:dyDescent="0.2">
      <c r="F22" s="15" t="s">
        <v>106</v>
      </c>
    </row>
    <row r="23" spans="1:6" ht="15" x14ac:dyDescent="0.2">
      <c r="F23" s="15" t="s">
        <v>107</v>
      </c>
    </row>
    <row r="24" spans="1:6" ht="15" x14ac:dyDescent="0.2">
      <c r="F24" s="15" t="s">
        <v>108</v>
      </c>
    </row>
    <row r="25" spans="1:6" ht="15" x14ac:dyDescent="0.2">
      <c r="F25" s="15" t="s">
        <v>109</v>
      </c>
    </row>
    <row r="26" spans="1:6" ht="15" x14ac:dyDescent="0.2">
      <c r="F26" s="15" t="s">
        <v>110</v>
      </c>
    </row>
    <row r="27" spans="1:6" ht="15" x14ac:dyDescent="0.2">
      <c r="F27" s="15" t="s">
        <v>111</v>
      </c>
    </row>
    <row r="28" spans="1:6" ht="15" x14ac:dyDescent="0.2">
      <c r="F28" s="15" t="s">
        <v>112</v>
      </c>
    </row>
    <row r="29" spans="1:6" ht="15" x14ac:dyDescent="0.2">
      <c r="F29" s="15" t="s">
        <v>113</v>
      </c>
    </row>
    <row r="30" spans="1:6" ht="15" x14ac:dyDescent="0.2">
      <c r="F30" s="15" t="s">
        <v>114</v>
      </c>
    </row>
    <row r="31" spans="1:6" ht="15" x14ac:dyDescent="0.2">
      <c r="F31" s="15" t="s">
        <v>115</v>
      </c>
    </row>
    <row r="32" spans="1:6" ht="15" x14ac:dyDescent="0.2">
      <c r="F32" s="15" t="s">
        <v>116</v>
      </c>
    </row>
    <row r="33" spans="6:6" ht="15" x14ac:dyDescent="0.2">
      <c r="F33" s="15" t="s">
        <v>117</v>
      </c>
    </row>
    <row r="34" spans="6:6" ht="15" x14ac:dyDescent="0.2">
      <c r="F34" s="15" t="s">
        <v>118</v>
      </c>
    </row>
    <row r="35" spans="6:6" ht="15" x14ac:dyDescent="0.2">
      <c r="F35" s="15" t="s">
        <v>119</v>
      </c>
    </row>
    <row r="36" spans="6:6" ht="15" x14ac:dyDescent="0.2">
      <c r="F36" s="15" t="s">
        <v>120</v>
      </c>
    </row>
    <row r="37" spans="6:6" ht="15" x14ac:dyDescent="0.2">
      <c r="F37" s="15" t="s">
        <v>121</v>
      </c>
    </row>
    <row r="38" spans="6:6" ht="15" x14ac:dyDescent="0.2">
      <c r="F38" s="15" t="s">
        <v>122</v>
      </c>
    </row>
    <row r="39" spans="6:6" ht="15" x14ac:dyDescent="0.2">
      <c r="F39" s="15" t="s">
        <v>123</v>
      </c>
    </row>
    <row r="40" spans="6:6" ht="15" x14ac:dyDescent="0.2">
      <c r="F40" s="15" t="s">
        <v>124</v>
      </c>
    </row>
    <row r="41" spans="6:6" ht="15" x14ac:dyDescent="0.2">
      <c r="F41" s="15" t="s">
        <v>125</v>
      </c>
    </row>
    <row r="42" spans="6:6" ht="15" x14ac:dyDescent="0.2">
      <c r="F42" s="15" t="s">
        <v>126</v>
      </c>
    </row>
    <row r="43" spans="6:6" ht="15" x14ac:dyDescent="0.2">
      <c r="F43" s="15" t="s">
        <v>127</v>
      </c>
    </row>
    <row r="44" spans="6:6" ht="15" x14ac:dyDescent="0.2">
      <c r="F44" s="15" t="s">
        <v>128</v>
      </c>
    </row>
    <row r="45" spans="6:6" ht="15" x14ac:dyDescent="0.2">
      <c r="F45" s="15" t="s">
        <v>129</v>
      </c>
    </row>
    <row r="46" spans="6:6" ht="15" x14ac:dyDescent="0.2">
      <c r="F46" s="15" t="s">
        <v>130</v>
      </c>
    </row>
    <row r="47" spans="6:6" ht="15" x14ac:dyDescent="0.2">
      <c r="F47" s="15" t="s">
        <v>131</v>
      </c>
    </row>
    <row r="48" spans="6:6" ht="15" x14ac:dyDescent="0.2">
      <c r="F48" s="15" t="s">
        <v>132</v>
      </c>
    </row>
    <row r="49" spans="6:6" ht="15" x14ac:dyDescent="0.2">
      <c r="F49" s="15" t="s">
        <v>133</v>
      </c>
    </row>
    <row r="50" spans="6:6" ht="15" x14ac:dyDescent="0.2">
      <c r="F50" s="15" t="s">
        <v>56</v>
      </c>
    </row>
    <row r="51" spans="6:6" ht="15" x14ac:dyDescent="0.2">
      <c r="F51" s="15" t="s">
        <v>134</v>
      </c>
    </row>
    <row r="52" spans="6:6" ht="15" x14ac:dyDescent="0.2">
      <c r="F52" s="15" t="s">
        <v>135</v>
      </c>
    </row>
    <row r="53" spans="6:6" ht="15" x14ac:dyDescent="0.2">
      <c r="F53" s="15" t="s">
        <v>136</v>
      </c>
    </row>
    <row r="54" spans="6:6" ht="15" x14ac:dyDescent="0.2">
      <c r="F54" s="15" t="s">
        <v>137</v>
      </c>
    </row>
    <row r="55" spans="6:6" ht="15" x14ac:dyDescent="0.2">
      <c r="F55" s="15" t="s">
        <v>138</v>
      </c>
    </row>
    <row r="56" spans="6:6" ht="15" x14ac:dyDescent="0.2">
      <c r="F56" s="15" t="s">
        <v>139</v>
      </c>
    </row>
    <row r="57" spans="6:6" ht="15" x14ac:dyDescent="0.2">
      <c r="F57" s="15" t="s">
        <v>140</v>
      </c>
    </row>
    <row r="58" spans="6:6" ht="15" x14ac:dyDescent="0.2">
      <c r="F58" s="15" t="s">
        <v>141</v>
      </c>
    </row>
    <row r="59" spans="6:6" ht="15" x14ac:dyDescent="0.2">
      <c r="F59" s="15" t="s">
        <v>142</v>
      </c>
    </row>
    <row r="60" spans="6:6" ht="15" x14ac:dyDescent="0.2">
      <c r="F60" s="15" t="s">
        <v>143</v>
      </c>
    </row>
    <row r="61" spans="6:6" ht="15" x14ac:dyDescent="0.2">
      <c r="F61" s="15" t="s">
        <v>144</v>
      </c>
    </row>
    <row r="62" spans="6:6" ht="15" x14ac:dyDescent="0.2">
      <c r="F62" s="15" t="s">
        <v>145</v>
      </c>
    </row>
    <row r="63" spans="6:6" ht="15" x14ac:dyDescent="0.2">
      <c r="F63" s="15" t="s">
        <v>146</v>
      </c>
    </row>
    <row r="64" spans="6:6" ht="15" x14ac:dyDescent="0.2">
      <c r="F64" s="15" t="s">
        <v>147</v>
      </c>
    </row>
    <row r="65" spans="6:6" ht="15" x14ac:dyDescent="0.2">
      <c r="F65" s="15" t="s">
        <v>148</v>
      </c>
    </row>
    <row r="66" spans="6:6" ht="15" x14ac:dyDescent="0.2">
      <c r="F66" s="15" t="s">
        <v>149</v>
      </c>
    </row>
    <row r="67" spans="6:6" ht="15" x14ac:dyDescent="0.2">
      <c r="F67" s="15" t="s">
        <v>150</v>
      </c>
    </row>
    <row r="68" spans="6:6" ht="15" x14ac:dyDescent="0.2">
      <c r="F68" s="15" t="s">
        <v>151</v>
      </c>
    </row>
    <row r="69" spans="6:6" ht="15" x14ac:dyDescent="0.2">
      <c r="F69" s="15" t="s">
        <v>152</v>
      </c>
    </row>
    <row r="70" spans="6:6" ht="15" x14ac:dyDescent="0.2">
      <c r="F70" s="15" t="s">
        <v>153</v>
      </c>
    </row>
    <row r="71" spans="6:6" ht="15" x14ac:dyDescent="0.2">
      <c r="F71" s="15" t="s">
        <v>154</v>
      </c>
    </row>
    <row r="72" spans="6:6" ht="15" x14ac:dyDescent="0.2">
      <c r="F72" s="15" t="s">
        <v>155</v>
      </c>
    </row>
    <row r="73" spans="6:6" ht="15" x14ac:dyDescent="0.2">
      <c r="F73" s="15" t="s">
        <v>156</v>
      </c>
    </row>
    <row r="74" spans="6:6" ht="15" x14ac:dyDescent="0.2">
      <c r="F74" s="15" t="s">
        <v>157</v>
      </c>
    </row>
    <row r="75" spans="6:6" ht="15" x14ac:dyDescent="0.2">
      <c r="F75" s="15" t="s">
        <v>55</v>
      </c>
    </row>
    <row r="76" spans="6:6" ht="15" x14ac:dyDescent="0.2">
      <c r="F76" s="15" t="s">
        <v>158</v>
      </c>
    </row>
    <row r="77" spans="6:6" ht="15" x14ac:dyDescent="0.2">
      <c r="F77" s="15" t="s">
        <v>159</v>
      </c>
    </row>
    <row r="78" spans="6:6" ht="15" x14ac:dyDescent="0.2">
      <c r="F78" s="15" t="s">
        <v>160</v>
      </c>
    </row>
    <row r="79" spans="6:6" ht="15" x14ac:dyDescent="0.2">
      <c r="F79" s="15" t="s">
        <v>161</v>
      </c>
    </row>
    <row r="80" spans="6:6" ht="15" x14ac:dyDescent="0.2">
      <c r="F80" s="15" t="s">
        <v>162</v>
      </c>
    </row>
    <row r="81" spans="6:6" ht="15" x14ac:dyDescent="0.2">
      <c r="F81" s="15" t="s">
        <v>163</v>
      </c>
    </row>
    <row r="82" spans="6:6" ht="15" x14ac:dyDescent="0.2">
      <c r="F82" s="15" t="s">
        <v>164</v>
      </c>
    </row>
    <row r="83" spans="6:6" ht="15" x14ac:dyDescent="0.2">
      <c r="F83" s="15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3657B-B599-49F8-BC82-01C3F7F72B42}">
  <dimension ref="A5:O13"/>
  <sheetViews>
    <sheetView workbookViewId="0">
      <selection activeCell="O23" sqref="O23"/>
    </sheetView>
  </sheetViews>
  <sheetFormatPr baseColWidth="10" defaultColWidth="8.83203125" defaultRowHeight="14" x14ac:dyDescent="0.15"/>
  <cols>
    <col min="1" max="1" width="14" bestFit="1" customWidth="1"/>
    <col min="2" max="2" width="25.83203125" bestFit="1" customWidth="1"/>
    <col min="3" max="3" width="12" bestFit="1" customWidth="1"/>
    <col min="4" max="4" width="14" bestFit="1" customWidth="1"/>
    <col min="5" max="5" width="25.83203125" bestFit="1" customWidth="1"/>
    <col min="8" max="8" width="14" bestFit="1" customWidth="1"/>
    <col min="9" max="9" width="25.83203125" bestFit="1" customWidth="1"/>
    <col min="11" max="11" width="14" bestFit="1" customWidth="1"/>
    <col min="12" max="12" width="25.83203125" bestFit="1" customWidth="1"/>
    <col min="14" max="14" width="14" bestFit="1" customWidth="1"/>
    <col min="15" max="15" width="25.83203125" bestFit="1" customWidth="1"/>
    <col min="21" max="21" width="13.1640625" bestFit="1" customWidth="1"/>
    <col min="22" max="22" width="25.33203125" bestFit="1" customWidth="1"/>
  </cols>
  <sheetData>
    <row r="5" spans="1:15" x14ac:dyDescent="0.15">
      <c r="A5" s="30" t="s">
        <v>175</v>
      </c>
      <c r="B5" s="30"/>
      <c r="D5" s="30" t="s">
        <v>59</v>
      </c>
      <c r="E5" s="30"/>
      <c r="H5" s="30" t="s">
        <v>178</v>
      </c>
      <c r="I5" s="30"/>
      <c r="K5" s="5" t="s">
        <v>62</v>
      </c>
      <c r="L5" t="s">
        <v>170</v>
      </c>
      <c r="N5" s="5" t="s">
        <v>62</v>
      </c>
      <c r="O5" t="s">
        <v>170</v>
      </c>
    </row>
    <row r="6" spans="1:15" x14ac:dyDescent="0.15">
      <c r="A6" s="5" t="s">
        <v>62</v>
      </c>
      <c r="B6" t="s">
        <v>170</v>
      </c>
      <c r="D6" s="5" t="s">
        <v>62</v>
      </c>
      <c r="E6" t="s">
        <v>170</v>
      </c>
      <c r="H6" s="5" t="s">
        <v>62</v>
      </c>
      <c r="I6" t="s">
        <v>170</v>
      </c>
      <c r="K6" s="13">
        <v>46006</v>
      </c>
      <c r="L6" s="31">
        <v>2</v>
      </c>
      <c r="N6" s="6" t="s">
        <v>84</v>
      </c>
      <c r="O6" s="31">
        <v>1</v>
      </c>
    </row>
    <row r="7" spans="1:15" x14ac:dyDescent="0.15">
      <c r="A7" s="6" t="s">
        <v>67</v>
      </c>
      <c r="B7" s="31">
        <v>1</v>
      </c>
      <c r="D7" s="6" t="s">
        <v>44</v>
      </c>
      <c r="E7" s="31">
        <v>6</v>
      </c>
      <c r="H7" s="6" t="s">
        <v>54</v>
      </c>
      <c r="I7" s="31">
        <v>3</v>
      </c>
      <c r="K7" s="13">
        <v>46007</v>
      </c>
      <c r="L7" s="31">
        <v>1</v>
      </c>
      <c r="N7" s="6" t="s">
        <v>41</v>
      </c>
      <c r="O7" s="31">
        <v>3</v>
      </c>
    </row>
    <row r="8" spans="1:15" x14ac:dyDescent="0.15">
      <c r="A8" s="6" t="s">
        <v>70</v>
      </c>
      <c r="B8" s="31">
        <v>1</v>
      </c>
      <c r="D8" s="6" t="s">
        <v>39</v>
      </c>
      <c r="E8" s="31">
        <v>5</v>
      </c>
      <c r="H8" s="6" t="s">
        <v>61</v>
      </c>
      <c r="I8" s="31">
        <v>6</v>
      </c>
      <c r="K8" s="13">
        <v>46018</v>
      </c>
      <c r="L8" s="31">
        <v>2</v>
      </c>
      <c r="N8" s="6" t="s">
        <v>51</v>
      </c>
      <c r="O8" s="31">
        <v>2</v>
      </c>
    </row>
    <row r="9" spans="1:15" x14ac:dyDescent="0.15">
      <c r="A9" s="6" t="s">
        <v>76</v>
      </c>
      <c r="B9" s="31">
        <v>1</v>
      </c>
      <c r="D9" s="6" t="s">
        <v>64</v>
      </c>
      <c r="E9" s="31">
        <v>11</v>
      </c>
      <c r="H9" s="6" t="s">
        <v>60</v>
      </c>
      <c r="I9" s="31">
        <v>2</v>
      </c>
      <c r="K9" s="13">
        <v>46019</v>
      </c>
      <c r="L9" s="31">
        <v>3</v>
      </c>
      <c r="N9" s="6" t="s">
        <v>63</v>
      </c>
      <c r="O9" s="31">
        <v>5</v>
      </c>
    </row>
    <row r="10" spans="1:15" x14ac:dyDescent="0.15">
      <c r="A10" s="6" t="s">
        <v>166</v>
      </c>
      <c r="B10" s="31">
        <v>2</v>
      </c>
      <c r="H10" s="6" t="s">
        <v>64</v>
      </c>
      <c r="I10" s="31">
        <v>11</v>
      </c>
      <c r="K10" s="13">
        <v>46020</v>
      </c>
      <c r="L10" s="31">
        <v>1</v>
      </c>
      <c r="N10" s="6" t="s">
        <v>64</v>
      </c>
      <c r="O10" s="31">
        <v>11</v>
      </c>
    </row>
    <row r="11" spans="1:15" x14ac:dyDescent="0.15">
      <c r="A11" s="6" t="s">
        <v>81</v>
      </c>
      <c r="B11" s="31">
        <v>5</v>
      </c>
      <c r="K11" s="13">
        <v>46023</v>
      </c>
      <c r="L11" s="31">
        <v>2</v>
      </c>
    </row>
    <row r="12" spans="1:15" x14ac:dyDescent="0.15">
      <c r="A12" s="6" t="s">
        <v>75</v>
      </c>
      <c r="B12" s="31">
        <v>1</v>
      </c>
      <c r="K12" s="6" t="s">
        <v>64</v>
      </c>
      <c r="L12" s="31">
        <v>11</v>
      </c>
    </row>
    <row r="13" spans="1:15" x14ac:dyDescent="0.15">
      <c r="A13" s="6" t="s">
        <v>64</v>
      </c>
      <c r="B13" s="31">
        <v>11</v>
      </c>
    </row>
  </sheetData>
  <mergeCells count="3">
    <mergeCell ref="A5:B5"/>
    <mergeCell ref="D5:E5"/>
    <mergeCell ref="H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Information</vt:lpstr>
      <vt:lpstr>Contacts</vt:lpstr>
      <vt:lpstr>Stats</vt:lpstr>
      <vt:lpstr>SADC_Prefixes</vt:lpstr>
      <vt:lpstr>Pivots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Fischer, Phillip</dc:creator>
  <cp:lastModifiedBy>Johann Bezuidenhoudt</cp:lastModifiedBy>
  <dcterms:created xsi:type="dcterms:W3CDTF">2025-09-01T09:20:06Z</dcterms:created>
  <dcterms:modified xsi:type="dcterms:W3CDTF">2025-11-17T14:33:36Z</dcterms:modified>
</cp:coreProperties>
</file>