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ve\Downloads\"/>
    </mc:Choice>
  </mc:AlternateContent>
  <xr:revisionPtr revIDLastSave="0" documentId="8_{EA3CC86A-89AB-401C-B728-353805D82DF6}" xr6:coauthVersionLast="47" xr6:coauthVersionMax="47" xr10:uidLastSave="{00000000-0000-0000-0000-000000000000}"/>
  <bookViews>
    <workbookView xWindow="1770" yWindow="1785" windowWidth="15375" windowHeight="8325" tabRatio="338" xr2:uid="{4536FFDF-464D-42DB-B2D2-3540E851C022}"/>
  </bookViews>
  <sheets>
    <sheet name="ZS2 QSO Party Notes" sheetId="1" r:id="rId1"/>
    <sheet name="Summary" sheetId="2" r:id="rId2"/>
    <sheet name="Lo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H2" i="3"/>
  <c r="G3" i="3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G81" i="3"/>
  <c r="H77" i="3"/>
  <c r="G78" i="3"/>
  <c r="F21" i="2"/>
  <c r="H78" i="3"/>
  <c r="G79" i="3"/>
  <c r="H79" i="3"/>
  <c r="F19" i="2"/>
  <c r="F24" i="2"/>
  <c r="F25" i="2"/>
  <c r="F18" i="2"/>
  <c r="F27" i="2"/>
</calcChain>
</file>

<file path=xl/sharedStrings.xml><?xml version="1.0" encoding="utf-8"?>
<sst xmlns="http://schemas.openxmlformats.org/spreadsheetml/2006/main" count="54" uniqueCount="51">
  <si>
    <r>
      <t>Step 1:</t>
    </r>
    <r>
      <rPr>
        <sz val="10"/>
        <rFont val="Arial"/>
        <family val="2"/>
        <charset val="1"/>
      </rPr>
      <t xml:space="preserve"> Complete the summary tab yellow cells only.</t>
    </r>
  </si>
  <si>
    <r>
      <t>Step 2:</t>
    </r>
    <r>
      <rPr>
        <sz val="10"/>
        <rFont val="Arial"/>
        <family val="2"/>
        <charset val="1"/>
      </rPr>
      <t xml:space="preserve"> Complete your log on the log tab – yellow cells only.</t>
    </r>
  </si>
  <si>
    <r>
      <t>Step 3:</t>
    </r>
    <r>
      <rPr>
        <sz val="10"/>
        <rFont val="Arial"/>
        <family val="2"/>
        <charset val="1"/>
      </rPr>
      <t xml:space="preserve"> Ensure your callsign is correct – it is used for calculating your score.</t>
    </r>
  </si>
  <si>
    <r>
      <t xml:space="preserve">Step 4: </t>
    </r>
    <r>
      <rPr>
        <sz val="10"/>
        <rFont val="Arial"/>
        <family val="2"/>
        <charset val="1"/>
      </rPr>
      <t>Save the spread sheet using your callsign and ZS2QSOPARTY as the filename.</t>
    </r>
  </si>
  <si>
    <t>You get bonus points for working the clubs</t>
  </si>
  <si>
    <t>ZS2PE</t>
  </si>
  <si>
    <t>PEARS</t>
  </si>
  <si>
    <t>ZS2BRC</t>
  </si>
  <si>
    <t>Border Radio Club</t>
  </si>
  <si>
    <t>Please</t>
  </si>
  <si>
    <t>Fill in the yellow cells only.</t>
  </si>
  <si>
    <t>Leave the grey cells well alone – they are used to calculate your score.</t>
  </si>
  <si>
    <t>Callsign</t>
  </si>
  <si>
    <t>Name</t>
  </si>
  <si>
    <t>Surname</t>
  </si>
  <si>
    <t>Address</t>
  </si>
  <si>
    <t>Tel Number</t>
  </si>
  <si>
    <t>Email</t>
  </si>
  <si>
    <t>Contacts with Division 2 stations</t>
  </si>
  <si>
    <t>Multiplier</t>
  </si>
  <si>
    <t>(ZS2 station = 1; other stations = 2)</t>
  </si>
  <si>
    <r>
      <t>Contacts with Division 2</t>
    </r>
    <r>
      <rPr>
        <b/>
        <u/>
        <sz val="12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club stations</t>
    </r>
    <r>
      <rPr>
        <b/>
        <sz val="12"/>
        <rFont val="Calibri"/>
        <family val="2"/>
        <charset val="1"/>
      </rPr>
      <t xml:space="preserve"> </t>
    </r>
  </si>
  <si>
    <t>Contacts with stations in other divisions</t>
  </si>
  <si>
    <t>(ZS2 station = 2; other stations = 1)</t>
  </si>
  <si>
    <t>Total Points Claimed</t>
  </si>
  <si>
    <t>Declaration</t>
  </si>
  <si>
    <t>No</t>
  </si>
  <si>
    <t>Station</t>
  </si>
  <si>
    <t>Time UTC</t>
  </si>
  <si>
    <t>Mode</t>
  </si>
  <si>
    <t>RST Sent</t>
  </si>
  <si>
    <t>RST  Rec</t>
  </si>
  <si>
    <t>ZS2?</t>
  </si>
  <si>
    <t>You only need to enter the:</t>
  </si>
  <si>
    <t>Station Worked</t>
  </si>
  <si>
    <t>Time in UTC</t>
  </si>
  <si>
    <t>The Mode (CW or SSB)</t>
  </si>
  <si>
    <t>The RST Sent</t>
  </si>
  <si>
    <t>The RST Received</t>
  </si>
  <si>
    <t>There is no need to enter the frequency or band.</t>
  </si>
  <si>
    <t>The ZS2? Column and your score is calculated automatically.</t>
  </si>
  <si>
    <t>Potential Dups are indicated by an asterix to the right of the log entry.</t>
  </si>
  <si>
    <t>To make it easy for you to enter the time, only enter HHMM in UTC.</t>
  </si>
  <si>
    <t>TOTALS</t>
  </si>
  <si>
    <t>Division 2 stations</t>
  </si>
  <si>
    <t>Division 2 Club stations</t>
  </si>
  <si>
    <t>Other Division stations</t>
  </si>
  <si>
    <t>Total contacts</t>
  </si>
  <si>
    <t>I declare that this station was operated in accordance with the Amateur Radio Regulations, Terms of my Licence and the Rules of the Contest. I have read and accept to abide by the contest specific and contest general rules in the latest version of the SARL Contest Manual. I accept decisions of the Contest Working Group relating to this log.  By submitting my contest log, I agree to these conditions and that my name, callsign, log and adjudicated contest score may be published by the SARL and/or contest sponsor.</t>
  </si>
  <si>
    <t>ZS2 QSO Party 2026</t>
  </si>
  <si>
    <r>
      <t xml:space="preserve">Step 5: </t>
    </r>
    <r>
      <rPr>
        <sz val="10"/>
        <rFont val="Arial"/>
        <family val="2"/>
        <charset val="1"/>
      </rPr>
      <t xml:space="preserve">Email to </t>
    </r>
    <r>
      <rPr>
        <sz val="10"/>
        <color indexed="12"/>
        <rFont val="Arial"/>
        <family val="2"/>
        <charset val="1"/>
      </rPr>
      <t>contest@peham.co.za</t>
    </r>
    <r>
      <rPr>
        <sz val="10"/>
        <rFont val="Arial"/>
        <family val="2"/>
        <charset val="1"/>
      </rPr>
      <t xml:space="preserve"> by 21:59 UTC on 24 July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</si>
</sst>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hh:mm:ss\ am/pm"/>
  </numFmts>
  <fonts count="19" x14ac:knownFonts="1">
    <font>
      <sz val="10"/>
      <name val="Arial"/>
      <family val="2"/>
    </font>
    <font>
      <sz val="10"/>
      <name val="Arial"/>
      <family val="2"/>
      <charset val="1"/>
    </font>
    <font>
      <b/>
      <sz val="20"/>
      <name val="Calibri"/>
      <family val="2"/>
      <charset val="1"/>
    </font>
    <font>
      <sz val="20"/>
      <name val="Calibri"/>
      <family val="2"/>
      <charset val="1"/>
    </font>
    <font>
      <b/>
      <sz val="10"/>
      <name val="Arial"/>
      <family val="2"/>
      <charset val="1"/>
    </font>
    <font>
      <sz val="10"/>
      <color indexed="12"/>
      <name val="Arial"/>
      <family val="2"/>
      <charset val="1"/>
    </font>
    <font>
      <b/>
      <sz val="10"/>
      <name val="Arial"/>
      <family val="2"/>
    </font>
    <font>
      <sz val="10"/>
      <name val="Calibri"/>
      <family val="2"/>
      <charset val="1"/>
    </font>
    <font>
      <b/>
      <sz val="24"/>
      <name val="Calibri"/>
      <family val="2"/>
      <charset val="1"/>
    </font>
    <font>
      <sz val="14"/>
      <name val="Calibri"/>
      <family val="2"/>
      <charset val="1"/>
    </font>
    <font>
      <b/>
      <sz val="14"/>
      <name val="Calibri"/>
      <family val="2"/>
      <charset val="1"/>
    </font>
    <font>
      <sz val="10"/>
      <name val="Calibri"/>
      <family val="2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2"/>
      <name val="Calibri"/>
      <family val="2"/>
    </font>
    <font>
      <b/>
      <u/>
      <sz val="12"/>
      <name val="Calibri"/>
      <family val="2"/>
      <charset val="1"/>
    </font>
    <font>
      <b/>
      <i/>
      <sz val="12"/>
      <name val="Calibri"/>
      <family val="2"/>
      <charset val="1"/>
    </font>
    <font>
      <b/>
      <i/>
      <u/>
      <sz val="12"/>
      <name val="Calibri"/>
      <family val="2"/>
      <charset val="1"/>
    </font>
    <font>
      <sz val="12"/>
      <color rgb="FF0070C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43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left" vertical="top"/>
    </xf>
    <xf numFmtId="0" fontId="3" fillId="0" borderId="0" xfId="1" applyFont="1" applyAlignment="1">
      <alignment horizontal="center" vertical="top"/>
    </xf>
    <xf numFmtId="0" fontId="4" fillId="0" borderId="0" xfId="1" applyFont="1"/>
    <xf numFmtId="172" fontId="4" fillId="0" borderId="0" xfId="1" applyNumberFormat="1" applyFont="1"/>
    <xf numFmtId="0" fontId="6" fillId="0" borderId="0" xfId="0" applyFont="1"/>
    <xf numFmtId="0" fontId="7" fillId="0" borderId="0" xfId="1" applyFont="1"/>
    <xf numFmtId="0" fontId="9" fillId="0" borderId="0" xfId="1" applyFont="1"/>
    <xf numFmtId="0" fontId="11" fillId="0" borderId="0" xfId="1" applyFont="1"/>
    <xf numFmtId="0" fontId="12" fillId="0" borderId="0" xfId="1" applyFont="1"/>
    <xf numFmtId="0" fontId="12" fillId="0" borderId="0" xfId="1" applyFont="1" applyBorder="1"/>
    <xf numFmtId="0" fontId="13" fillId="2" borderId="1" xfId="1" applyFont="1" applyFill="1" applyBorder="1" applyAlignment="1">
      <alignment horizontal="center"/>
    </xf>
    <xf numFmtId="0" fontId="12" fillId="0" borderId="0" xfId="1" applyFont="1" applyFill="1"/>
    <xf numFmtId="0" fontId="14" fillId="2" borderId="1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17" fillId="0" borderId="0" xfId="1" applyFont="1" applyBorder="1" applyAlignment="1">
      <alignment horizontal="center"/>
    </xf>
    <xf numFmtId="0" fontId="12" fillId="0" borderId="0" xfId="1" applyFont="1" applyBorder="1" applyAlignment="1"/>
    <xf numFmtId="0" fontId="7" fillId="0" borderId="0" xfId="1" applyFont="1" applyAlignment="1">
      <alignment vertical="top"/>
    </xf>
    <xf numFmtId="0" fontId="13" fillId="2" borderId="2" xfId="1" applyFont="1" applyFill="1" applyBorder="1" applyAlignment="1">
      <alignment horizontal="center" vertical="top"/>
    </xf>
    <xf numFmtId="0" fontId="12" fillId="2" borderId="2" xfId="1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3" fillId="0" borderId="0" xfId="1" applyFont="1"/>
    <xf numFmtId="0" fontId="12" fillId="2" borderId="2" xfId="1" applyFont="1" applyFill="1" applyBorder="1" applyAlignment="1">
      <alignment horizontal="center"/>
    </xf>
    <xf numFmtId="0" fontId="12" fillId="0" borderId="0" xfId="1" applyFont="1" applyAlignment="1">
      <alignment vertical="top"/>
    </xf>
    <xf numFmtId="0" fontId="14" fillId="2" borderId="3" xfId="1" applyFont="1" applyFill="1" applyBorder="1" applyAlignment="1">
      <alignment horizontal="center" vertical="top"/>
    </xf>
    <xf numFmtId="0" fontId="13" fillId="2" borderId="1" xfId="1" applyFont="1" applyFill="1" applyBorder="1" applyAlignment="1">
      <alignment horizontal="center" vertical="top"/>
    </xf>
    <xf numFmtId="0" fontId="14" fillId="2" borderId="1" xfId="1" applyFont="1" applyFill="1" applyBorder="1" applyAlignment="1">
      <alignment horizontal="center" vertical="top"/>
    </xf>
    <xf numFmtId="0" fontId="12" fillId="0" borderId="0" xfId="1" applyFont="1" applyBorder="1" applyAlignment="1">
      <alignment horizontal="center" vertical="top"/>
    </xf>
    <xf numFmtId="0" fontId="15" fillId="0" borderId="0" xfId="1" applyFont="1" applyAlignment="1">
      <alignment vertical="top"/>
    </xf>
    <xf numFmtId="0" fontId="7" fillId="0" borderId="0" xfId="1" applyFont="1" applyAlignment="1">
      <alignment horizontal="center"/>
    </xf>
    <xf numFmtId="0" fontId="18" fillId="0" borderId="0" xfId="1" applyFont="1" applyAlignment="1">
      <alignment vertical="top" wrapText="1"/>
    </xf>
    <xf numFmtId="0" fontId="12" fillId="3" borderId="1" xfId="1" applyFont="1" applyFill="1" applyBorder="1"/>
    <xf numFmtId="0" fontId="12" fillId="0" borderId="0" xfId="1" applyFont="1" applyBorder="1"/>
    <xf numFmtId="0" fontId="16" fillId="0" borderId="0" xfId="1" applyFont="1" applyBorder="1"/>
    <xf numFmtId="0" fontId="8" fillId="0" borderId="0" xfId="1" applyFont="1" applyBorder="1" applyAlignment="1">
      <alignment horizontal="left"/>
    </xf>
    <xf numFmtId="0" fontId="10" fillId="3" borderId="1" xfId="1" applyFont="1" applyFill="1" applyBorder="1" applyAlignment="1">
      <alignment horizontal="center"/>
    </xf>
  </cellXfs>
  <cellStyles count="2">
    <cellStyle name="Excel Built-in Normal" xfId="1" xr:uid="{712C244D-AA30-430C-9A02-53EC364EBAD8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est@peham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3029-519E-4DD4-8459-5FD4281663BC}">
  <dimension ref="A1:J40"/>
  <sheetViews>
    <sheetView tabSelected="1" workbookViewId="0">
      <selection activeCell="A12" sqref="A12"/>
    </sheetView>
  </sheetViews>
  <sheetFormatPr defaultColWidth="11.85546875" defaultRowHeight="12.75" x14ac:dyDescent="0.2"/>
  <cols>
    <col min="1" max="1" width="17.28515625" style="1" customWidth="1"/>
    <col min="2" max="16384" width="11.85546875" style="1"/>
  </cols>
  <sheetData>
    <row r="1" spans="1:10" ht="26.25" x14ac:dyDescent="0.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">
      <c r="A3" s="4" t="s">
        <v>0</v>
      </c>
    </row>
    <row r="5" spans="1:10" x14ac:dyDescent="0.2">
      <c r="A5" s="4" t="s">
        <v>1</v>
      </c>
    </row>
    <row r="7" spans="1:10" x14ac:dyDescent="0.2">
      <c r="A7" s="4" t="s">
        <v>2</v>
      </c>
    </row>
    <row r="9" spans="1:10" x14ac:dyDescent="0.2">
      <c r="A9" s="4" t="s">
        <v>3</v>
      </c>
    </row>
    <row r="11" spans="1:10" x14ac:dyDescent="0.2">
      <c r="A11" s="5" t="s">
        <v>50</v>
      </c>
    </row>
    <row r="14" spans="1:10" x14ac:dyDescent="0.2">
      <c r="A14" s="4" t="s">
        <v>4</v>
      </c>
    </row>
    <row r="15" spans="1:10" x14ac:dyDescent="0.2">
      <c r="A15" s="4" t="s">
        <v>5</v>
      </c>
      <c r="B15" s="1" t="s">
        <v>6</v>
      </c>
    </row>
    <row r="16" spans="1:10" x14ac:dyDescent="0.2">
      <c r="A16" s="4" t="s">
        <v>7</v>
      </c>
      <c r="B16" s="1" t="s">
        <v>8</v>
      </c>
    </row>
    <row r="17" spans="1:2" x14ac:dyDescent="0.2">
      <c r="A17"/>
    </row>
    <row r="18" spans="1:2" x14ac:dyDescent="0.2">
      <c r="A18" s="6" t="s">
        <v>9</v>
      </c>
    </row>
    <row r="19" spans="1:2" x14ac:dyDescent="0.2">
      <c r="A19" t="s">
        <v>10</v>
      </c>
    </row>
    <row r="20" spans="1:2" x14ac:dyDescent="0.2">
      <c r="A20" s="1" t="s">
        <v>11</v>
      </c>
    </row>
    <row r="21" spans="1:2" x14ac:dyDescent="0.2">
      <c r="A21"/>
    </row>
    <row r="23" spans="1:2" x14ac:dyDescent="0.2">
      <c r="A23"/>
    </row>
    <row r="24" spans="1:2" x14ac:dyDescent="0.2">
      <c r="A24"/>
      <c r="B24"/>
    </row>
    <row r="25" spans="1:2" x14ac:dyDescent="0.2">
      <c r="A25"/>
      <c r="B25"/>
    </row>
    <row r="26" spans="1:2" x14ac:dyDescent="0.2">
      <c r="A26"/>
      <c r="B26"/>
    </row>
    <row r="27" spans="1:2" x14ac:dyDescent="0.2">
      <c r="A27"/>
      <c r="B27"/>
    </row>
    <row r="28" spans="1:2" x14ac:dyDescent="0.2">
      <c r="A28"/>
      <c r="B28"/>
    </row>
    <row r="29" spans="1:2" x14ac:dyDescent="0.2">
      <c r="A29"/>
      <c r="B29"/>
    </row>
    <row r="30" spans="1:2" x14ac:dyDescent="0.2">
      <c r="A30"/>
      <c r="B30"/>
    </row>
    <row r="31" spans="1:2" x14ac:dyDescent="0.2">
      <c r="A31"/>
      <c r="B31"/>
    </row>
    <row r="32" spans="1:2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</sheetData>
  <sheetProtection selectLockedCells="1" selectUnlockedCells="1"/>
  <hyperlinks>
    <hyperlink ref="A11" r:id="rId1" display="contest@peham.co.za" xr:uid="{2F97EBDE-899A-4D0A-8625-2E02D76ED95E}"/>
  </hyperlink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&amp;L&amp;"Times New Roman,Regular"&amp;12log&amp;C&amp;"Times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C730-F7EE-4332-9391-7D8BCA12526A}">
  <dimension ref="B1:J42"/>
  <sheetViews>
    <sheetView topLeftCell="A23" workbookViewId="0">
      <selection activeCell="H7" sqref="H7"/>
    </sheetView>
  </sheetViews>
  <sheetFormatPr defaultColWidth="11.85546875" defaultRowHeight="12.75" x14ac:dyDescent="0.2"/>
  <cols>
    <col min="1" max="1" width="5" style="7" customWidth="1"/>
    <col min="2" max="16384" width="11.85546875" style="7"/>
  </cols>
  <sheetData>
    <row r="1" spans="2:10" x14ac:dyDescent="0.2">
      <c r="B1" s="37" t="s">
        <v>49</v>
      </c>
      <c r="C1" s="37"/>
      <c r="D1" s="37"/>
      <c r="E1" s="37"/>
      <c r="F1" s="37"/>
      <c r="G1" s="37"/>
      <c r="H1" s="37"/>
    </row>
    <row r="2" spans="2:10" x14ac:dyDescent="0.2">
      <c r="B2" s="37"/>
      <c r="C2" s="37"/>
      <c r="D2" s="37"/>
      <c r="E2" s="37"/>
      <c r="F2" s="37"/>
      <c r="G2" s="37"/>
      <c r="H2" s="37"/>
    </row>
    <row r="4" spans="2:10" ht="18.75" x14ac:dyDescent="0.3">
      <c r="B4" s="8" t="s">
        <v>12</v>
      </c>
      <c r="C4" s="38"/>
      <c r="D4" s="38"/>
      <c r="E4" s="38"/>
      <c r="F4" s="38"/>
      <c r="H4" s="9"/>
    </row>
    <row r="5" spans="2:10" ht="15.75" x14ac:dyDescent="0.25">
      <c r="B5" s="10"/>
      <c r="C5" s="10"/>
      <c r="D5" s="10"/>
      <c r="E5" s="10"/>
      <c r="F5" s="1"/>
      <c r="G5" s="1"/>
      <c r="H5" s="1"/>
      <c r="I5" s="10"/>
      <c r="J5" s="10"/>
    </row>
    <row r="6" spans="2:10" ht="15.75" x14ac:dyDescent="0.25">
      <c r="B6" s="10" t="s">
        <v>13</v>
      </c>
      <c r="C6" s="34"/>
      <c r="D6" s="34"/>
      <c r="E6" s="34"/>
      <c r="F6" s="34"/>
      <c r="G6" s="1"/>
      <c r="H6" s="1"/>
      <c r="I6" s="10"/>
      <c r="J6" s="10"/>
    </row>
    <row r="7" spans="2:10" ht="15.75" x14ac:dyDescent="0.25">
      <c r="B7" s="10" t="s">
        <v>14</v>
      </c>
      <c r="C7" s="34"/>
      <c r="D7" s="34"/>
      <c r="E7" s="34"/>
      <c r="F7" s="34"/>
      <c r="G7" s="1"/>
      <c r="H7" s="1"/>
      <c r="I7" s="10"/>
      <c r="J7" s="10"/>
    </row>
    <row r="8" spans="2:10" ht="15.75" x14ac:dyDescent="0.25">
      <c r="B8" s="10"/>
      <c r="C8" s="10"/>
      <c r="D8" s="10"/>
      <c r="E8" s="10"/>
      <c r="F8" s="1"/>
      <c r="G8" s="1"/>
      <c r="H8" s="1"/>
      <c r="I8" s="10"/>
      <c r="J8" s="10"/>
    </row>
    <row r="9" spans="2:10" ht="15.75" x14ac:dyDescent="0.25">
      <c r="B9" s="10" t="s">
        <v>15</v>
      </c>
      <c r="C9" s="34"/>
      <c r="D9" s="34"/>
      <c r="E9" s="34"/>
      <c r="F9" s="34"/>
      <c r="G9" s="1"/>
      <c r="H9" s="1"/>
      <c r="I9" s="10"/>
      <c r="J9" s="10"/>
    </row>
    <row r="10" spans="2:10" ht="15.75" x14ac:dyDescent="0.25">
      <c r="B10" s="10"/>
      <c r="C10" s="34"/>
      <c r="D10" s="34"/>
      <c r="E10" s="34"/>
      <c r="F10" s="34"/>
      <c r="G10" s="1"/>
      <c r="H10" s="1"/>
      <c r="I10" s="10"/>
      <c r="J10" s="10"/>
    </row>
    <row r="11" spans="2:10" ht="15.75" x14ac:dyDescent="0.25">
      <c r="B11" s="10"/>
      <c r="C11" s="34"/>
      <c r="D11" s="34"/>
      <c r="E11" s="34"/>
      <c r="F11" s="34"/>
      <c r="G11" s="1"/>
      <c r="H11" s="1"/>
      <c r="I11" s="10"/>
      <c r="J11" s="10"/>
    </row>
    <row r="12" spans="2:10" ht="15.75" x14ac:dyDescent="0.25">
      <c r="B12" s="10"/>
      <c r="C12" s="34"/>
      <c r="D12" s="34"/>
      <c r="E12" s="34"/>
      <c r="F12" s="34"/>
      <c r="G12" s="1"/>
      <c r="H12" s="1"/>
      <c r="I12" s="10"/>
      <c r="J12" s="10"/>
    </row>
    <row r="13" spans="2:10" ht="15.75" x14ac:dyDescent="0.25">
      <c r="B13" s="10"/>
      <c r="C13" s="10"/>
      <c r="D13" s="10"/>
      <c r="E13" s="10"/>
      <c r="F13" s="10"/>
      <c r="G13" s="10"/>
      <c r="H13" s="10"/>
      <c r="I13" s="10"/>
      <c r="J13" s="10"/>
    </row>
    <row r="14" spans="2:10" ht="15.75" x14ac:dyDescent="0.25">
      <c r="B14" s="10" t="s">
        <v>16</v>
      </c>
      <c r="C14" s="34"/>
      <c r="D14" s="34"/>
      <c r="E14" s="34"/>
      <c r="F14" s="34"/>
      <c r="G14" s="10"/>
      <c r="H14" s="10"/>
      <c r="I14" s="10"/>
      <c r="J14" s="10"/>
    </row>
    <row r="15" spans="2:10" ht="15.75" x14ac:dyDescent="0.25">
      <c r="B15" s="10"/>
      <c r="C15" s="10"/>
      <c r="D15" s="10"/>
      <c r="E15" s="10"/>
      <c r="F15" s="10"/>
      <c r="G15" s="10"/>
      <c r="H15" s="10"/>
      <c r="I15" s="10"/>
      <c r="J15" s="10"/>
    </row>
    <row r="16" spans="2:10" ht="15.75" x14ac:dyDescent="0.25">
      <c r="B16" s="10" t="s">
        <v>17</v>
      </c>
      <c r="C16" s="34"/>
      <c r="D16" s="34"/>
      <c r="E16" s="34"/>
      <c r="F16" s="34"/>
      <c r="G16" s="10"/>
      <c r="H16" s="10"/>
      <c r="I16" s="10"/>
      <c r="J16" s="10"/>
    </row>
    <row r="17" spans="2:10" ht="15.75" x14ac:dyDescent="0.25">
      <c r="B17" s="10"/>
      <c r="C17" s="10"/>
      <c r="D17" s="10"/>
      <c r="E17" s="10"/>
      <c r="F17" s="10"/>
      <c r="G17" s="10"/>
      <c r="H17" s="10"/>
      <c r="I17" s="10"/>
      <c r="J17" s="10"/>
    </row>
    <row r="18" spans="2:10" ht="15.75" x14ac:dyDescent="0.25">
      <c r="B18" s="35" t="s">
        <v>18</v>
      </c>
      <c r="C18" s="35"/>
      <c r="D18" s="35"/>
      <c r="E18" s="35"/>
      <c r="F18" s="12">
        <f>Log!G77</f>
        <v>0</v>
      </c>
      <c r="G18" s="10"/>
      <c r="H18"/>
      <c r="I18" s="10"/>
      <c r="J18" s="10"/>
    </row>
    <row r="19" spans="2:10" ht="15.75" x14ac:dyDescent="0.25">
      <c r="B19" s="13" t="s">
        <v>19</v>
      </c>
      <c r="C19" s="10" t="s">
        <v>20</v>
      </c>
      <c r="D19" s="10"/>
      <c r="E19" s="10"/>
      <c r="F19" s="14" t="str">
        <f>IF(ISERR(SEARCH("2",$C$4)),"2","1")</f>
        <v>2</v>
      </c>
      <c r="G19"/>
      <c r="H19"/>
      <c r="I19"/>
      <c r="J19" s="10"/>
    </row>
    <row r="20" spans="2:10" ht="15.75" x14ac:dyDescent="0.25">
      <c r="B20" s="10"/>
      <c r="C20" s="10"/>
      <c r="D20" s="10"/>
      <c r="E20" s="10"/>
      <c r="F20" s="10"/>
      <c r="G20" s="10"/>
      <c r="H20"/>
      <c r="I20" s="10"/>
      <c r="J20" s="10"/>
    </row>
    <row r="21" spans="2:10" ht="15.75" x14ac:dyDescent="0.25">
      <c r="B21" s="11" t="s">
        <v>21</v>
      </c>
      <c r="C21" s="11"/>
      <c r="D21" s="11"/>
      <c r="E21" s="11"/>
      <c r="F21" s="12">
        <f>Log!G78</f>
        <v>0</v>
      </c>
      <c r="G21" s="10"/>
      <c r="H21"/>
      <c r="I21" s="10"/>
      <c r="J21" s="10"/>
    </row>
    <row r="22" spans="2:10" ht="15.75" x14ac:dyDescent="0.25">
      <c r="B22" s="10" t="s">
        <v>19</v>
      </c>
      <c r="C22" s="10"/>
      <c r="D22" s="10"/>
      <c r="E22" s="10"/>
      <c r="F22" s="12">
        <v>5</v>
      </c>
      <c r="G22" s="10"/>
      <c r="H22"/>
      <c r="I22" s="10"/>
      <c r="J22" s="10"/>
    </row>
    <row r="23" spans="2:10" ht="15.75" x14ac:dyDescent="0.25">
      <c r="B23" s="10"/>
      <c r="C23" s="10"/>
      <c r="D23" s="10"/>
      <c r="E23" s="10"/>
      <c r="F23" s="15"/>
      <c r="G23" s="10"/>
      <c r="H23"/>
      <c r="I23" s="10"/>
      <c r="J23" s="10"/>
    </row>
    <row r="24" spans="2:10" ht="15.75" x14ac:dyDescent="0.25">
      <c r="B24" s="10" t="s">
        <v>22</v>
      </c>
      <c r="C24" s="10"/>
      <c r="D24" s="10"/>
      <c r="E24" s="10"/>
      <c r="F24" s="12">
        <f>Log!G79</f>
        <v>0</v>
      </c>
      <c r="G24" s="10"/>
      <c r="H24"/>
      <c r="I24" s="10"/>
      <c r="J24" s="10"/>
    </row>
    <row r="25" spans="2:10" ht="15.75" x14ac:dyDescent="0.25">
      <c r="B25" s="10" t="s">
        <v>19</v>
      </c>
      <c r="C25" s="10" t="s">
        <v>23</v>
      </c>
      <c r="D25" s="10"/>
      <c r="E25" s="10"/>
      <c r="F25" s="12" t="str">
        <f>IF(ISERR(SEARCH("2",$C$4)),"1","2")</f>
        <v>1</v>
      </c>
      <c r="G25" s="10"/>
      <c r="H25"/>
      <c r="I25"/>
      <c r="J25" s="10"/>
    </row>
    <row r="26" spans="2:10" ht="15.75" x14ac:dyDescent="0.25">
      <c r="B26" s="10"/>
      <c r="C26" s="10"/>
      <c r="D26" s="10"/>
      <c r="E26" s="10"/>
      <c r="F26" s="10"/>
      <c r="G26" s="10"/>
      <c r="H26"/>
      <c r="I26" s="10"/>
      <c r="J26" s="10"/>
    </row>
    <row r="27" spans="2:10" ht="15.75" x14ac:dyDescent="0.25">
      <c r="B27" s="10"/>
      <c r="C27" s="36" t="s">
        <v>24</v>
      </c>
      <c r="D27" s="36"/>
      <c r="E27" s="36"/>
      <c r="F27" s="12">
        <f>$F18*F19+F21*F22+F24*F25</f>
        <v>0</v>
      </c>
      <c r="G27" s="10"/>
      <c r="H27"/>
      <c r="I27" s="10"/>
      <c r="J27" s="10"/>
    </row>
    <row r="28" spans="2:10" ht="15.75" x14ac:dyDescent="0.25">
      <c r="B28"/>
      <c r="C28" s="10"/>
      <c r="D28"/>
      <c r="E28" s="16"/>
      <c r="F28" s="16"/>
      <c r="G28" s="10"/>
      <c r="H28" s="10"/>
      <c r="I28" s="10"/>
      <c r="J28" s="10"/>
    </row>
    <row r="29" spans="2:10" ht="15.75" x14ac:dyDescent="0.25">
      <c r="B29" s="16" t="s">
        <v>25</v>
      </c>
      <c r="C29"/>
      <c r="D29" s="10"/>
      <c r="E29" s="10"/>
      <c r="F29" s="10"/>
      <c r="G29" s="10"/>
      <c r="H29" s="10"/>
      <c r="I29" s="10"/>
      <c r="J29" s="10"/>
    </row>
    <row r="30" spans="2:10" ht="15.75" customHeight="1" x14ac:dyDescent="0.25">
      <c r="B30" s="33" t="s">
        <v>48</v>
      </c>
      <c r="C30" s="33"/>
      <c r="D30" s="33"/>
      <c r="E30" s="33"/>
      <c r="F30" s="33"/>
      <c r="G30" s="33"/>
      <c r="H30" s="33"/>
      <c r="I30" s="10"/>
      <c r="J30" s="10"/>
    </row>
    <row r="31" spans="2:10" ht="15.75" x14ac:dyDescent="0.25">
      <c r="B31" s="33"/>
      <c r="C31" s="33"/>
      <c r="D31" s="33"/>
      <c r="E31" s="33"/>
      <c r="F31" s="33"/>
      <c r="G31" s="33"/>
      <c r="H31" s="33"/>
      <c r="I31" s="10"/>
      <c r="J31" s="10"/>
    </row>
    <row r="32" spans="2:10" ht="15.75" x14ac:dyDescent="0.25">
      <c r="B32" s="33"/>
      <c r="C32" s="33"/>
      <c r="D32" s="33"/>
      <c r="E32" s="33"/>
      <c r="F32" s="33"/>
      <c r="G32" s="33"/>
      <c r="H32" s="33"/>
      <c r="I32" s="10"/>
      <c r="J32" s="10"/>
    </row>
    <row r="33" spans="2:10" ht="57.95" customHeight="1" x14ac:dyDescent="0.25">
      <c r="B33" s="33"/>
      <c r="C33" s="33"/>
      <c r="D33" s="33"/>
      <c r="E33" s="33"/>
      <c r="F33" s="33"/>
      <c r="G33" s="33"/>
      <c r="H33" s="33"/>
      <c r="I33" s="10"/>
      <c r="J33" s="10"/>
    </row>
    <row r="34" spans="2:10" ht="15.75" x14ac:dyDescent="0.25">
      <c r="B34" s="10"/>
      <c r="C34" s="17"/>
      <c r="D34" s="17"/>
      <c r="E34" s="17"/>
      <c r="F34" s="17"/>
      <c r="G34" s="17"/>
      <c r="H34" s="10"/>
      <c r="I34" s="10"/>
      <c r="J34" s="10"/>
    </row>
    <row r="35" spans="2:10" ht="15.75" x14ac:dyDescent="0.25">
      <c r="B35" s="10"/>
      <c r="C35" s="17"/>
      <c r="D35" s="17"/>
      <c r="E35" s="17"/>
      <c r="F35" s="17"/>
      <c r="G35" s="17"/>
      <c r="H35" s="10"/>
      <c r="I35" s="10"/>
      <c r="J35" s="10"/>
    </row>
    <row r="36" spans="2:10" ht="15.75" x14ac:dyDescent="0.25">
      <c r="B36" s="10"/>
      <c r="C36" s="17"/>
      <c r="D36" s="17"/>
      <c r="E36" s="17"/>
      <c r="F36" s="17"/>
      <c r="G36" s="17"/>
      <c r="H36" s="10"/>
      <c r="I36" s="10"/>
      <c r="J36" s="10"/>
    </row>
    <row r="37" spans="2:10" ht="15.75" x14ac:dyDescent="0.25">
      <c r="B37" s="10"/>
      <c r="C37" s="17"/>
      <c r="D37" s="17"/>
      <c r="E37" s="17"/>
      <c r="F37" s="17"/>
      <c r="G37" s="17"/>
      <c r="H37" s="10"/>
      <c r="I37" s="10"/>
      <c r="J37" s="10"/>
    </row>
    <row r="38" spans="2:10" ht="15.75" x14ac:dyDescent="0.25">
      <c r="B38" s="10"/>
      <c r="C38" s="17"/>
      <c r="D38" s="17"/>
      <c r="E38" s="17"/>
      <c r="F38" s="17"/>
      <c r="G38" s="17"/>
      <c r="H38" s="10"/>
      <c r="I38" s="10"/>
      <c r="J38" s="10"/>
    </row>
    <row r="39" spans="2:10" ht="15.75" x14ac:dyDescent="0.25">
      <c r="B39" s="10"/>
      <c r="C39" s="10"/>
      <c r="D39" s="10"/>
      <c r="E39" s="10"/>
      <c r="F39" s="10"/>
      <c r="G39" s="10"/>
      <c r="H39" s="10"/>
      <c r="I39" s="10"/>
      <c r="J39" s="10"/>
    </row>
    <row r="40" spans="2:10" ht="15.75" x14ac:dyDescent="0.25">
      <c r="B40"/>
      <c r="C40" s="10"/>
      <c r="D40" s="10"/>
      <c r="E40" s="10"/>
      <c r="F40" s="10"/>
      <c r="G40" s="10"/>
      <c r="H40" s="10"/>
      <c r="I40" s="10"/>
      <c r="J40" s="10"/>
    </row>
    <row r="41" spans="2:10" ht="15.75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x14ac:dyDescent="0.25">
      <c r="B42" s="10"/>
      <c r="C42" s="10"/>
      <c r="D42" s="10"/>
      <c r="E42" s="10"/>
      <c r="F42" s="10"/>
      <c r="G42" s="10"/>
      <c r="H42" s="10"/>
      <c r="I42" s="10"/>
      <c r="J42" s="10"/>
    </row>
  </sheetData>
  <sheetProtection selectLockedCells="1" selectUnlockedCells="1"/>
  <mergeCells count="13">
    <mergeCell ref="B1:H2"/>
    <mergeCell ref="C4:F4"/>
    <mergeCell ref="C6:F6"/>
    <mergeCell ref="C7:F7"/>
    <mergeCell ref="C9:F9"/>
    <mergeCell ref="C10:F10"/>
    <mergeCell ref="B30:H33"/>
    <mergeCell ref="C11:F11"/>
    <mergeCell ref="C12:F12"/>
    <mergeCell ref="C14:F14"/>
    <mergeCell ref="C16:F16"/>
    <mergeCell ref="B18:E18"/>
    <mergeCell ref="C27:E2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&amp;L&amp;"Times New Roman,Regular"&amp;12log&amp;C&amp;"Times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C1C4-673E-4DC1-9B25-B8C4019E7F39}">
  <sheetPr>
    <pageSetUpPr fitToPage="1"/>
  </sheetPr>
  <dimension ref="A1:I93"/>
  <sheetViews>
    <sheetView workbookViewId="0">
      <selection activeCell="G2" sqref="G2"/>
    </sheetView>
  </sheetViews>
  <sheetFormatPr defaultColWidth="11.85546875" defaultRowHeight="12.75" x14ac:dyDescent="0.2"/>
  <cols>
    <col min="1" max="1" width="4.42578125" style="7" customWidth="1"/>
    <col min="2" max="7" width="13.85546875" style="18" customWidth="1"/>
    <col min="8" max="16384" width="11.85546875" style="7"/>
  </cols>
  <sheetData>
    <row r="1" spans="1:9" s="10" customFormat="1" ht="21" customHeight="1" x14ac:dyDescent="0.25">
      <c r="A1" s="19" t="s">
        <v>26</v>
      </c>
      <c r="B1" s="19" t="s">
        <v>27</v>
      </c>
      <c r="C1" s="19" t="s">
        <v>28</v>
      </c>
      <c r="D1" s="19" t="s">
        <v>29</v>
      </c>
      <c r="E1" s="19" t="s">
        <v>30</v>
      </c>
      <c r="F1" s="19" t="s">
        <v>31</v>
      </c>
      <c r="G1" s="19" t="s">
        <v>32</v>
      </c>
    </row>
    <row r="2" spans="1:9" s="10" customFormat="1" ht="21" customHeight="1" x14ac:dyDescent="0.25">
      <c r="A2" s="20">
        <v>1</v>
      </c>
      <c r="B2" s="21"/>
      <c r="C2" s="22"/>
      <c r="D2" s="23"/>
      <c r="E2" s="23"/>
      <c r="F2" s="23"/>
      <c r="G2" s="20" t="str">
        <f t="shared" ref="G2:G33" si="0">IF(B2="","",IF(B2="ZS2PE","Club",IF(B2="ZS2BRC","Club",IF(ISERR(SEARCH("2",B2)),"no","yes"))))</f>
        <v/>
      </c>
      <c r="H2" s="10" t="str">
        <f t="shared" ref="H2:H33" si="1">IF(COUNTIF(B$2:B$76,B2)&gt;1,"*","")</f>
        <v/>
      </c>
      <c r="I2" s="24" t="s">
        <v>33</v>
      </c>
    </row>
    <row r="3" spans="1:9" s="10" customFormat="1" ht="21" customHeight="1" x14ac:dyDescent="0.25">
      <c r="A3" s="25">
        <v>2</v>
      </c>
      <c r="B3" s="23"/>
      <c r="C3" s="23"/>
      <c r="D3" s="23"/>
      <c r="E3" s="23"/>
      <c r="F3" s="23"/>
      <c r="G3" s="20" t="str">
        <f t="shared" si="0"/>
        <v/>
      </c>
      <c r="H3" s="10" t="str">
        <f t="shared" si="1"/>
        <v/>
      </c>
      <c r="I3" s="10" t="s">
        <v>34</v>
      </c>
    </row>
    <row r="4" spans="1:9" s="10" customFormat="1" ht="21" customHeight="1" x14ac:dyDescent="0.25">
      <c r="A4" s="25">
        <v>3</v>
      </c>
      <c r="B4" s="23"/>
      <c r="C4" s="23"/>
      <c r="D4" s="23"/>
      <c r="E4" s="23"/>
      <c r="F4" s="23"/>
      <c r="G4" s="20" t="str">
        <f t="shared" si="0"/>
        <v/>
      </c>
      <c r="H4" s="10" t="str">
        <f t="shared" si="1"/>
        <v/>
      </c>
      <c r="I4" s="10" t="s">
        <v>35</v>
      </c>
    </row>
    <row r="5" spans="1:9" s="10" customFormat="1" ht="21" customHeight="1" x14ac:dyDescent="0.25">
      <c r="A5" s="25">
        <v>4</v>
      </c>
      <c r="B5" s="23"/>
      <c r="C5" s="23"/>
      <c r="D5" s="23"/>
      <c r="E5" s="23"/>
      <c r="F5" s="23"/>
      <c r="G5" s="20" t="str">
        <f t="shared" si="0"/>
        <v/>
      </c>
      <c r="H5" s="10" t="str">
        <f t="shared" si="1"/>
        <v/>
      </c>
      <c r="I5" s="10" t="s">
        <v>36</v>
      </c>
    </row>
    <row r="6" spans="1:9" s="10" customFormat="1" ht="21" customHeight="1" x14ac:dyDescent="0.25">
      <c r="A6" s="25">
        <v>5</v>
      </c>
      <c r="B6" s="23"/>
      <c r="C6" s="23"/>
      <c r="D6" s="23"/>
      <c r="E6" s="23"/>
      <c r="F6" s="23"/>
      <c r="G6" s="20" t="str">
        <f t="shared" si="0"/>
        <v/>
      </c>
      <c r="H6" s="10" t="str">
        <f t="shared" si="1"/>
        <v/>
      </c>
      <c r="I6" s="10" t="s">
        <v>37</v>
      </c>
    </row>
    <row r="7" spans="1:9" s="10" customFormat="1" ht="21" customHeight="1" x14ac:dyDescent="0.25">
      <c r="A7" s="25">
        <v>6</v>
      </c>
      <c r="B7" s="23"/>
      <c r="C7" s="23"/>
      <c r="D7" s="23"/>
      <c r="E7" s="23"/>
      <c r="F7" s="23"/>
      <c r="G7" s="20" t="str">
        <f t="shared" si="0"/>
        <v/>
      </c>
      <c r="H7" s="10" t="str">
        <f t="shared" si="1"/>
        <v/>
      </c>
      <c r="I7" s="10" t="s">
        <v>38</v>
      </c>
    </row>
    <row r="8" spans="1:9" s="10" customFormat="1" ht="21" customHeight="1" x14ac:dyDescent="0.25">
      <c r="A8" s="25">
        <v>7</v>
      </c>
      <c r="B8" s="23"/>
      <c r="C8" s="23"/>
      <c r="D8" s="23"/>
      <c r="E8" s="23"/>
      <c r="F8" s="23"/>
      <c r="G8" s="20" t="str">
        <f t="shared" si="0"/>
        <v/>
      </c>
      <c r="H8" s="10" t="str">
        <f t="shared" si="1"/>
        <v/>
      </c>
    </row>
    <row r="9" spans="1:9" s="10" customFormat="1" ht="21" customHeight="1" x14ac:dyDescent="0.25">
      <c r="A9" s="25">
        <v>8</v>
      </c>
      <c r="B9" s="23"/>
      <c r="C9" s="23"/>
      <c r="D9" s="23"/>
      <c r="E9" s="23"/>
      <c r="F9" s="23"/>
      <c r="G9" s="20" t="str">
        <f t="shared" si="0"/>
        <v/>
      </c>
      <c r="H9" s="10" t="str">
        <f t="shared" si="1"/>
        <v/>
      </c>
      <c r="I9" s="10" t="s">
        <v>39</v>
      </c>
    </row>
    <row r="10" spans="1:9" s="10" customFormat="1" ht="21" customHeight="1" x14ac:dyDescent="0.25">
      <c r="A10" s="25">
        <v>9</v>
      </c>
      <c r="B10" s="22"/>
      <c r="C10" s="23"/>
      <c r="D10" s="23"/>
      <c r="E10" s="23"/>
      <c r="F10" s="23"/>
      <c r="G10" s="20" t="str">
        <f t="shared" si="0"/>
        <v/>
      </c>
      <c r="H10" s="10" t="str">
        <f t="shared" si="1"/>
        <v/>
      </c>
      <c r="I10" s="10" t="s">
        <v>40</v>
      </c>
    </row>
    <row r="11" spans="1:9" s="10" customFormat="1" ht="21" customHeight="1" x14ac:dyDescent="0.25">
      <c r="A11" s="25">
        <v>10</v>
      </c>
      <c r="B11" s="23"/>
      <c r="C11" s="23"/>
      <c r="D11" s="23"/>
      <c r="E11" s="23"/>
      <c r="F11" s="23"/>
      <c r="G11" s="20" t="str">
        <f t="shared" si="0"/>
        <v/>
      </c>
      <c r="H11" s="10" t="str">
        <f t="shared" si="1"/>
        <v/>
      </c>
    </row>
    <row r="12" spans="1:9" s="10" customFormat="1" ht="21" customHeight="1" x14ac:dyDescent="0.25">
      <c r="A12" s="25">
        <v>11</v>
      </c>
      <c r="B12" s="23"/>
      <c r="C12" s="23"/>
      <c r="D12" s="23"/>
      <c r="E12" s="23"/>
      <c r="F12" s="23"/>
      <c r="G12" s="20" t="str">
        <f t="shared" si="0"/>
        <v/>
      </c>
      <c r="H12" s="10" t="str">
        <f t="shared" si="1"/>
        <v/>
      </c>
      <c r="I12" s="10" t="s">
        <v>41</v>
      </c>
    </row>
    <row r="13" spans="1:9" s="10" customFormat="1" ht="21" customHeight="1" x14ac:dyDescent="0.25">
      <c r="A13" s="25">
        <v>12</v>
      </c>
      <c r="B13" s="23"/>
      <c r="C13" s="23"/>
      <c r="D13" s="23"/>
      <c r="E13" s="23"/>
      <c r="F13" s="23"/>
      <c r="G13" s="20" t="str">
        <f t="shared" si="0"/>
        <v/>
      </c>
      <c r="H13" s="10" t="str">
        <f t="shared" si="1"/>
        <v/>
      </c>
    </row>
    <row r="14" spans="1:9" s="10" customFormat="1" ht="21" customHeight="1" x14ac:dyDescent="0.25">
      <c r="A14" s="25">
        <v>13</v>
      </c>
      <c r="B14" s="23"/>
      <c r="C14" s="23"/>
      <c r="D14" s="23"/>
      <c r="E14" s="23"/>
      <c r="F14" s="23"/>
      <c r="G14" s="20" t="str">
        <f t="shared" si="0"/>
        <v/>
      </c>
      <c r="H14" s="10" t="str">
        <f t="shared" si="1"/>
        <v/>
      </c>
      <c r="I14" s="10" t="s">
        <v>42</v>
      </c>
    </row>
    <row r="15" spans="1:9" s="10" customFormat="1" ht="21" customHeight="1" x14ac:dyDescent="0.25">
      <c r="A15" s="25">
        <v>14</v>
      </c>
      <c r="B15" s="23"/>
      <c r="C15" s="23"/>
      <c r="D15" s="23"/>
      <c r="E15" s="23"/>
      <c r="F15" s="23"/>
      <c r="G15" s="20" t="str">
        <f t="shared" si="0"/>
        <v/>
      </c>
      <c r="H15" s="10" t="str">
        <f t="shared" si="1"/>
        <v/>
      </c>
    </row>
    <row r="16" spans="1:9" s="10" customFormat="1" ht="21" customHeight="1" x14ac:dyDescent="0.25">
      <c r="A16" s="25">
        <v>15</v>
      </c>
      <c r="B16" s="23"/>
      <c r="C16" s="23"/>
      <c r="D16" s="23"/>
      <c r="E16" s="23"/>
      <c r="F16" s="23"/>
      <c r="G16" s="20" t="str">
        <f t="shared" si="0"/>
        <v/>
      </c>
      <c r="H16" s="10" t="str">
        <f t="shared" si="1"/>
        <v/>
      </c>
    </row>
    <row r="17" spans="1:8" s="10" customFormat="1" ht="21" customHeight="1" x14ac:dyDescent="0.25">
      <c r="A17" s="25">
        <v>16</v>
      </c>
      <c r="B17" s="23"/>
      <c r="C17" s="23"/>
      <c r="D17" s="23"/>
      <c r="E17" s="23"/>
      <c r="F17" s="23"/>
      <c r="G17" s="20" t="str">
        <f t="shared" si="0"/>
        <v/>
      </c>
      <c r="H17" s="10" t="str">
        <f t="shared" si="1"/>
        <v/>
      </c>
    </row>
    <row r="18" spans="1:8" s="10" customFormat="1" ht="21" customHeight="1" x14ac:dyDescent="0.25">
      <c r="A18" s="25">
        <v>17</v>
      </c>
      <c r="B18" s="23"/>
      <c r="C18" s="23"/>
      <c r="D18" s="23"/>
      <c r="E18" s="23"/>
      <c r="F18" s="23"/>
      <c r="G18" s="20" t="str">
        <f t="shared" si="0"/>
        <v/>
      </c>
      <c r="H18" s="10" t="str">
        <f t="shared" si="1"/>
        <v/>
      </c>
    </row>
    <row r="19" spans="1:8" s="10" customFormat="1" ht="21" customHeight="1" x14ac:dyDescent="0.25">
      <c r="A19" s="25">
        <v>18</v>
      </c>
      <c r="B19" s="23"/>
      <c r="C19" s="23"/>
      <c r="D19" s="23"/>
      <c r="E19" s="23"/>
      <c r="F19" s="23"/>
      <c r="G19" s="20" t="str">
        <f t="shared" si="0"/>
        <v/>
      </c>
      <c r="H19" s="10" t="str">
        <f t="shared" si="1"/>
        <v/>
      </c>
    </row>
    <row r="20" spans="1:8" s="10" customFormat="1" ht="21" customHeight="1" x14ac:dyDescent="0.25">
      <c r="A20" s="25">
        <v>19</v>
      </c>
      <c r="B20" s="23"/>
      <c r="C20" s="23"/>
      <c r="D20" s="23"/>
      <c r="E20" s="23"/>
      <c r="F20" s="23"/>
      <c r="G20" s="20" t="str">
        <f t="shared" si="0"/>
        <v/>
      </c>
      <c r="H20" s="10" t="str">
        <f t="shared" si="1"/>
        <v/>
      </c>
    </row>
    <row r="21" spans="1:8" s="10" customFormat="1" ht="21" customHeight="1" x14ac:dyDescent="0.25">
      <c r="A21" s="25">
        <v>20</v>
      </c>
      <c r="B21" s="23"/>
      <c r="C21" s="23"/>
      <c r="D21" s="23"/>
      <c r="E21" s="23"/>
      <c r="F21" s="23"/>
      <c r="G21" s="20" t="str">
        <f t="shared" si="0"/>
        <v/>
      </c>
      <c r="H21" s="10" t="str">
        <f t="shared" si="1"/>
        <v/>
      </c>
    </row>
    <row r="22" spans="1:8" s="10" customFormat="1" ht="21" customHeight="1" x14ac:dyDescent="0.25">
      <c r="A22" s="25">
        <v>21</v>
      </c>
      <c r="B22" s="23"/>
      <c r="C22" s="23"/>
      <c r="D22" s="23"/>
      <c r="E22" s="23"/>
      <c r="F22" s="23"/>
      <c r="G22" s="20" t="str">
        <f t="shared" si="0"/>
        <v/>
      </c>
      <c r="H22" s="10" t="str">
        <f t="shared" si="1"/>
        <v/>
      </c>
    </row>
    <row r="23" spans="1:8" s="10" customFormat="1" ht="21" customHeight="1" x14ac:dyDescent="0.25">
      <c r="A23" s="25">
        <v>22</v>
      </c>
      <c r="B23" s="23"/>
      <c r="C23" s="23"/>
      <c r="D23" s="23"/>
      <c r="E23" s="23"/>
      <c r="F23" s="23"/>
      <c r="G23" s="20" t="str">
        <f t="shared" si="0"/>
        <v/>
      </c>
      <c r="H23" s="10" t="str">
        <f t="shared" si="1"/>
        <v/>
      </c>
    </row>
    <row r="24" spans="1:8" s="10" customFormat="1" ht="21" customHeight="1" x14ac:dyDescent="0.25">
      <c r="A24" s="25">
        <v>23</v>
      </c>
      <c r="B24" s="23"/>
      <c r="C24" s="23"/>
      <c r="D24" s="23"/>
      <c r="E24" s="23"/>
      <c r="F24" s="23"/>
      <c r="G24" s="20" t="str">
        <f t="shared" si="0"/>
        <v/>
      </c>
      <c r="H24" s="10" t="str">
        <f t="shared" si="1"/>
        <v/>
      </c>
    </row>
    <row r="25" spans="1:8" s="10" customFormat="1" ht="21" customHeight="1" x14ac:dyDescent="0.25">
      <c r="A25" s="25">
        <v>24</v>
      </c>
      <c r="B25" s="23"/>
      <c r="C25" s="23"/>
      <c r="D25" s="23"/>
      <c r="E25" s="23"/>
      <c r="F25" s="23"/>
      <c r="G25" s="20" t="str">
        <f t="shared" si="0"/>
        <v/>
      </c>
      <c r="H25" s="10" t="str">
        <f t="shared" si="1"/>
        <v/>
      </c>
    </row>
    <row r="26" spans="1:8" s="10" customFormat="1" ht="21" customHeight="1" x14ac:dyDescent="0.25">
      <c r="A26" s="25">
        <v>25</v>
      </c>
      <c r="B26" s="23"/>
      <c r="C26" s="23"/>
      <c r="D26" s="23"/>
      <c r="E26" s="23"/>
      <c r="F26" s="23"/>
      <c r="G26" s="20" t="str">
        <f t="shared" si="0"/>
        <v/>
      </c>
      <c r="H26" s="10" t="str">
        <f t="shared" si="1"/>
        <v/>
      </c>
    </row>
    <row r="27" spans="1:8" s="10" customFormat="1" ht="21" customHeight="1" x14ac:dyDescent="0.25">
      <c r="A27" s="25">
        <v>26</v>
      </c>
      <c r="B27" s="23"/>
      <c r="C27" s="23"/>
      <c r="D27" s="23"/>
      <c r="E27" s="23"/>
      <c r="F27" s="23"/>
      <c r="G27" s="20" t="str">
        <f t="shared" si="0"/>
        <v/>
      </c>
      <c r="H27" s="10" t="str">
        <f t="shared" si="1"/>
        <v/>
      </c>
    </row>
    <row r="28" spans="1:8" s="10" customFormat="1" ht="21" customHeight="1" x14ac:dyDescent="0.25">
      <c r="A28" s="25">
        <v>27</v>
      </c>
      <c r="B28" s="23"/>
      <c r="C28" s="23"/>
      <c r="D28" s="23"/>
      <c r="E28" s="23"/>
      <c r="F28" s="23"/>
      <c r="G28" s="20" t="str">
        <f t="shared" si="0"/>
        <v/>
      </c>
      <c r="H28" s="10" t="str">
        <f t="shared" si="1"/>
        <v/>
      </c>
    </row>
    <row r="29" spans="1:8" s="10" customFormat="1" ht="21" customHeight="1" x14ac:dyDescent="0.25">
      <c r="A29" s="25">
        <v>28</v>
      </c>
      <c r="B29" s="23"/>
      <c r="C29" s="23"/>
      <c r="D29" s="23"/>
      <c r="E29" s="23"/>
      <c r="F29" s="23"/>
      <c r="G29" s="20" t="str">
        <f t="shared" si="0"/>
        <v/>
      </c>
      <c r="H29" s="10" t="str">
        <f t="shared" si="1"/>
        <v/>
      </c>
    </row>
    <row r="30" spans="1:8" s="10" customFormat="1" ht="21" customHeight="1" x14ac:dyDescent="0.25">
      <c r="A30" s="25">
        <v>29</v>
      </c>
      <c r="B30" s="23"/>
      <c r="C30" s="23"/>
      <c r="D30" s="23"/>
      <c r="E30" s="23"/>
      <c r="F30" s="23"/>
      <c r="G30" s="20" t="str">
        <f t="shared" si="0"/>
        <v/>
      </c>
      <c r="H30" s="10" t="str">
        <f t="shared" si="1"/>
        <v/>
      </c>
    </row>
    <row r="31" spans="1:8" s="10" customFormat="1" ht="21" customHeight="1" x14ac:dyDescent="0.25">
      <c r="A31" s="25">
        <v>30</v>
      </c>
      <c r="B31" s="23"/>
      <c r="C31" s="23"/>
      <c r="D31" s="23"/>
      <c r="E31" s="23"/>
      <c r="F31" s="23"/>
      <c r="G31" s="20" t="str">
        <f t="shared" si="0"/>
        <v/>
      </c>
      <c r="H31" s="10" t="str">
        <f t="shared" si="1"/>
        <v/>
      </c>
    </row>
    <row r="32" spans="1:8" s="10" customFormat="1" ht="21" customHeight="1" x14ac:dyDescent="0.25">
      <c r="A32" s="25">
        <v>31</v>
      </c>
      <c r="B32" s="23"/>
      <c r="C32" s="23"/>
      <c r="D32" s="23"/>
      <c r="E32" s="23"/>
      <c r="F32" s="23"/>
      <c r="G32" s="20" t="str">
        <f t="shared" si="0"/>
        <v/>
      </c>
      <c r="H32" s="10" t="str">
        <f t="shared" si="1"/>
        <v/>
      </c>
    </row>
    <row r="33" spans="1:8" s="10" customFormat="1" ht="21" customHeight="1" x14ac:dyDescent="0.25">
      <c r="A33" s="25">
        <v>32</v>
      </c>
      <c r="B33" s="23"/>
      <c r="C33" s="23"/>
      <c r="D33" s="23"/>
      <c r="E33" s="23"/>
      <c r="F33" s="23"/>
      <c r="G33" s="20" t="str">
        <f t="shared" si="0"/>
        <v/>
      </c>
      <c r="H33" s="10" t="str">
        <f t="shared" si="1"/>
        <v/>
      </c>
    </row>
    <row r="34" spans="1:8" s="10" customFormat="1" ht="21" customHeight="1" x14ac:dyDescent="0.25">
      <c r="A34" s="25">
        <v>33</v>
      </c>
      <c r="B34" s="23"/>
      <c r="C34" s="23"/>
      <c r="D34" s="23"/>
      <c r="E34" s="23"/>
      <c r="F34" s="23"/>
      <c r="G34" s="20" t="str">
        <f t="shared" ref="G34:G65" si="2">IF(B34="","",IF(B34="ZS2PE","Club",IF(B34="ZS2BRC","Club",IF(ISERR(SEARCH("2",B34)),"no","yes"))))</f>
        <v/>
      </c>
      <c r="H34" s="10" t="str">
        <f t="shared" ref="H34:H65" si="3">IF(COUNTIF(B$2:B$76,B34)&gt;1,"*","")</f>
        <v/>
      </c>
    </row>
    <row r="35" spans="1:8" s="10" customFormat="1" ht="21" customHeight="1" x14ac:dyDescent="0.25">
      <c r="A35" s="25">
        <v>34</v>
      </c>
      <c r="B35" s="23"/>
      <c r="C35" s="23"/>
      <c r="D35" s="23"/>
      <c r="E35" s="23"/>
      <c r="F35" s="23"/>
      <c r="G35" s="20" t="str">
        <f t="shared" si="2"/>
        <v/>
      </c>
      <c r="H35" s="10" t="str">
        <f t="shared" si="3"/>
        <v/>
      </c>
    </row>
    <row r="36" spans="1:8" s="10" customFormat="1" ht="21" customHeight="1" x14ac:dyDescent="0.25">
      <c r="A36" s="25">
        <v>35</v>
      </c>
      <c r="B36" s="23"/>
      <c r="C36" s="23"/>
      <c r="D36" s="23"/>
      <c r="E36" s="23"/>
      <c r="F36" s="23"/>
      <c r="G36" s="20" t="str">
        <f t="shared" si="2"/>
        <v/>
      </c>
      <c r="H36" s="10" t="str">
        <f t="shared" si="3"/>
        <v/>
      </c>
    </row>
    <row r="37" spans="1:8" s="10" customFormat="1" ht="21" customHeight="1" x14ac:dyDescent="0.25">
      <c r="A37" s="25">
        <v>36</v>
      </c>
      <c r="B37" s="23"/>
      <c r="C37" s="23"/>
      <c r="D37" s="23"/>
      <c r="E37" s="23"/>
      <c r="F37" s="23"/>
      <c r="G37" s="20" t="str">
        <f t="shared" si="2"/>
        <v/>
      </c>
      <c r="H37" s="10" t="str">
        <f t="shared" si="3"/>
        <v/>
      </c>
    </row>
    <row r="38" spans="1:8" s="10" customFormat="1" ht="21" customHeight="1" x14ac:dyDescent="0.25">
      <c r="A38" s="25">
        <v>37</v>
      </c>
      <c r="B38" s="23"/>
      <c r="C38" s="23"/>
      <c r="D38" s="23"/>
      <c r="E38" s="23"/>
      <c r="F38" s="23"/>
      <c r="G38" s="20" t="str">
        <f t="shared" si="2"/>
        <v/>
      </c>
      <c r="H38" s="10" t="str">
        <f t="shared" si="3"/>
        <v/>
      </c>
    </row>
    <row r="39" spans="1:8" s="10" customFormat="1" ht="21" customHeight="1" x14ac:dyDescent="0.25">
      <c r="A39" s="25">
        <v>38</v>
      </c>
      <c r="B39" s="23"/>
      <c r="C39" s="23"/>
      <c r="D39" s="23"/>
      <c r="E39" s="23"/>
      <c r="F39" s="23"/>
      <c r="G39" s="20" t="str">
        <f t="shared" si="2"/>
        <v/>
      </c>
      <c r="H39" s="10" t="str">
        <f t="shared" si="3"/>
        <v/>
      </c>
    </row>
    <row r="40" spans="1:8" s="10" customFormat="1" ht="21" customHeight="1" x14ac:dyDescent="0.25">
      <c r="A40" s="25">
        <v>39</v>
      </c>
      <c r="B40" s="23"/>
      <c r="C40" s="23"/>
      <c r="D40" s="23"/>
      <c r="E40" s="23"/>
      <c r="F40" s="23"/>
      <c r="G40" s="20" t="str">
        <f t="shared" si="2"/>
        <v/>
      </c>
      <c r="H40" s="10" t="str">
        <f t="shared" si="3"/>
        <v/>
      </c>
    </row>
    <row r="41" spans="1:8" s="10" customFormat="1" ht="21" customHeight="1" x14ac:dyDescent="0.25">
      <c r="A41" s="25">
        <v>40</v>
      </c>
      <c r="B41" s="23"/>
      <c r="C41" s="23"/>
      <c r="D41" s="23"/>
      <c r="E41" s="23"/>
      <c r="F41" s="23"/>
      <c r="G41" s="20" t="str">
        <f t="shared" si="2"/>
        <v/>
      </c>
      <c r="H41" s="10" t="str">
        <f t="shared" si="3"/>
        <v/>
      </c>
    </row>
    <row r="42" spans="1:8" s="10" customFormat="1" ht="21" customHeight="1" x14ac:dyDescent="0.25">
      <c r="A42" s="25">
        <v>41</v>
      </c>
      <c r="B42" s="23"/>
      <c r="C42" s="23"/>
      <c r="D42" s="23"/>
      <c r="E42" s="23"/>
      <c r="F42" s="23"/>
      <c r="G42" s="20" t="str">
        <f t="shared" si="2"/>
        <v/>
      </c>
      <c r="H42" s="10" t="str">
        <f t="shared" si="3"/>
        <v/>
      </c>
    </row>
    <row r="43" spans="1:8" s="10" customFormat="1" ht="21" customHeight="1" x14ac:dyDescent="0.25">
      <c r="A43" s="25">
        <v>42</v>
      </c>
      <c r="B43" s="23"/>
      <c r="C43" s="23"/>
      <c r="D43" s="23"/>
      <c r="E43" s="23"/>
      <c r="F43" s="23"/>
      <c r="G43" s="20" t="str">
        <f t="shared" si="2"/>
        <v/>
      </c>
      <c r="H43" s="10" t="str">
        <f t="shared" si="3"/>
        <v/>
      </c>
    </row>
    <row r="44" spans="1:8" s="10" customFormat="1" ht="21" customHeight="1" x14ac:dyDescent="0.25">
      <c r="A44" s="25">
        <v>43</v>
      </c>
      <c r="B44" s="23"/>
      <c r="C44" s="23"/>
      <c r="D44" s="23"/>
      <c r="E44" s="23"/>
      <c r="F44" s="23"/>
      <c r="G44" s="20" t="str">
        <f t="shared" si="2"/>
        <v/>
      </c>
      <c r="H44" s="10" t="str">
        <f t="shared" si="3"/>
        <v/>
      </c>
    </row>
    <row r="45" spans="1:8" s="10" customFormat="1" ht="21" customHeight="1" x14ac:dyDescent="0.25">
      <c r="A45" s="25">
        <v>44</v>
      </c>
      <c r="B45" s="23"/>
      <c r="C45" s="23"/>
      <c r="D45" s="23"/>
      <c r="E45" s="23"/>
      <c r="F45" s="23"/>
      <c r="G45" s="20" t="str">
        <f t="shared" si="2"/>
        <v/>
      </c>
      <c r="H45" s="10" t="str">
        <f t="shared" si="3"/>
        <v/>
      </c>
    </row>
    <row r="46" spans="1:8" s="10" customFormat="1" ht="21" customHeight="1" x14ac:dyDescent="0.25">
      <c r="A46" s="25">
        <v>45</v>
      </c>
      <c r="B46" s="23"/>
      <c r="C46" s="23"/>
      <c r="D46" s="23"/>
      <c r="E46" s="23"/>
      <c r="F46" s="23"/>
      <c r="G46" s="20" t="str">
        <f t="shared" si="2"/>
        <v/>
      </c>
      <c r="H46" s="10" t="str">
        <f t="shared" si="3"/>
        <v/>
      </c>
    </row>
    <row r="47" spans="1:8" s="10" customFormat="1" ht="21" customHeight="1" x14ac:dyDescent="0.25">
      <c r="A47" s="25">
        <v>46</v>
      </c>
      <c r="B47" s="23"/>
      <c r="C47" s="23"/>
      <c r="D47" s="23"/>
      <c r="E47" s="23"/>
      <c r="F47" s="23"/>
      <c r="G47" s="20" t="str">
        <f t="shared" si="2"/>
        <v/>
      </c>
      <c r="H47" s="10" t="str">
        <f t="shared" si="3"/>
        <v/>
      </c>
    </row>
    <row r="48" spans="1:8" s="10" customFormat="1" ht="21" customHeight="1" x14ac:dyDescent="0.25">
      <c r="A48" s="25">
        <v>47</v>
      </c>
      <c r="B48" s="23"/>
      <c r="C48" s="23"/>
      <c r="D48" s="23"/>
      <c r="E48" s="23"/>
      <c r="F48" s="23"/>
      <c r="G48" s="20" t="str">
        <f t="shared" si="2"/>
        <v/>
      </c>
      <c r="H48" s="10" t="str">
        <f t="shared" si="3"/>
        <v/>
      </c>
    </row>
    <row r="49" spans="1:8" s="10" customFormat="1" ht="21" customHeight="1" x14ac:dyDescent="0.25">
      <c r="A49" s="25">
        <v>48</v>
      </c>
      <c r="B49" s="23"/>
      <c r="C49" s="23"/>
      <c r="D49" s="23"/>
      <c r="E49" s="23"/>
      <c r="F49" s="23"/>
      <c r="G49" s="20" t="str">
        <f t="shared" si="2"/>
        <v/>
      </c>
      <c r="H49" s="10" t="str">
        <f t="shared" si="3"/>
        <v/>
      </c>
    </row>
    <row r="50" spans="1:8" s="10" customFormat="1" ht="21" customHeight="1" x14ac:dyDescent="0.25">
      <c r="A50" s="25">
        <v>49</v>
      </c>
      <c r="B50" s="23"/>
      <c r="C50" s="23"/>
      <c r="D50" s="23"/>
      <c r="E50" s="23"/>
      <c r="F50" s="23"/>
      <c r="G50" s="20" t="str">
        <f t="shared" si="2"/>
        <v/>
      </c>
      <c r="H50" s="10" t="str">
        <f t="shared" si="3"/>
        <v/>
      </c>
    </row>
    <row r="51" spans="1:8" s="10" customFormat="1" ht="21" customHeight="1" x14ac:dyDescent="0.25">
      <c r="A51" s="25">
        <v>50</v>
      </c>
      <c r="B51" s="23"/>
      <c r="C51" s="23"/>
      <c r="D51" s="23"/>
      <c r="E51" s="23"/>
      <c r="F51" s="23"/>
      <c r="G51" s="20" t="str">
        <f t="shared" si="2"/>
        <v/>
      </c>
      <c r="H51" s="10" t="str">
        <f t="shared" si="3"/>
        <v/>
      </c>
    </row>
    <row r="52" spans="1:8" s="10" customFormat="1" ht="21" customHeight="1" x14ac:dyDescent="0.25">
      <c r="A52" s="25">
        <v>51</v>
      </c>
      <c r="B52" s="23"/>
      <c r="C52" s="23"/>
      <c r="D52" s="23"/>
      <c r="E52" s="23"/>
      <c r="F52" s="23"/>
      <c r="G52" s="20" t="str">
        <f t="shared" si="2"/>
        <v/>
      </c>
      <c r="H52" s="10" t="str">
        <f t="shared" si="3"/>
        <v/>
      </c>
    </row>
    <row r="53" spans="1:8" s="10" customFormat="1" ht="21" customHeight="1" x14ac:dyDescent="0.25">
      <c r="A53" s="25">
        <v>52</v>
      </c>
      <c r="B53" s="23"/>
      <c r="C53" s="23"/>
      <c r="D53" s="23"/>
      <c r="E53" s="23"/>
      <c r="F53" s="23"/>
      <c r="G53" s="20" t="str">
        <f t="shared" si="2"/>
        <v/>
      </c>
      <c r="H53" s="10" t="str">
        <f t="shared" si="3"/>
        <v/>
      </c>
    </row>
    <row r="54" spans="1:8" s="10" customFormat="1" ht="21" customHeight="1" x14ac:dyDescent="0.25">
      <c r="A54" s="25">
        <v>53</v>
      </c>
      <c r="B54" s="23"/>
      <c r="C54" s="23"/>
      <c r="D54" s="23"/>
      <c r="E54" s="23"/>
      <c r="F54" s="23"/>
      <c r="G54" s="20" t="str">
        <f t="shared" si="2"/>
        <v/>
      </c>
      <c r="H54" s="10" t="str">
        <f t="shared" si="3"/>
        <v/>
      </c>
    </row>
    <row r="55" spans="1:8" s="10" customFormat="1" ht="21" customHeight="1" x14ac:dyDescent="0.25">
      <c r="A55" s="25">
        <v>54</v>
      </c>
      <c r="B55" s="23"/>
      <c r="C55" s="23"/>
      <c r="D55" s="23"/>
      <c r="E55" s="23"/>
      <c r="F55" s="23"/>
      <c r="G55" s="20" t="str">
        <f t="shared" si="2"/>
        <v/>
      </c>
      <c r="H55" s="10" t="str">
        <f t="shared" si="3"/>
        <v/>
      </c>
    </row>
    <row r="56" spans="1:8" s="10" customFormat="1" ht="21" customHeight="1" x14ac:dyDescent="0.25">
      <c r="A56" s="25">
        <v>55</v>
      </c>
      <c r="B56" s="23"/>
      <c r="C56" s="23"/>
      <c r="D56" s="23"/>
      <c r="E56" s="23"/>
      <c r="F56" s="23"/>
      <c r="G56" s="20" t="str">
        <f t="shared" si="2"/>
        <v/>
      </c>
      <c r="H56" s="10" t="str">
        <f t="shared" si="3"/>
        <v/>
      </c>
    </row>
    <row r="57" spans="1:8" s="10" customFormat="1" ht="21" customHeight="1" x14ac:dyDescent="0.25">
      <c r="A57" s="25">
        <v>56</v>
      </c>
      <c r="B57" s="23"/>
      <c r="C57" s="23"/>
      <c r="D57" s="23"/>
      <c r="E57" s="23"/>
      <c r="F57" s="23"/>
      <c r="G57" s="20" t="str">
        <f t="shared" si="2"/>
        <v/>
      </c>
      <c r="H57" s="10" t="str">
        <f t="shared" si="3"/>
        <v/>
      </c>
    </row>
    <row r="58" spans="1:8" s="10" customFormat="1" ht="21" customHeight="1" x14ac:dyDescent="0.25">
      <c r="A58" s="25">
        <v>57</v>
      </c>
      <c r="B58" s="23"/>
      <c r="C58" s="23"/>
      <c r="D58" s="23"/>
      <c r="E58" s="23"/>
      <c r="F58" s="23"/>
      <c r="G58" s="20" t="str">
        <f t="shared" si="2"/>
        <v/>
      </c>
      <c r="H58" s="10" t="str">
        <f t="shared" si="3"/>
        <v/>
      </c>
    </row>
    <row r="59" spans="1:8" s="10" customFormat="1" ht="21" customHeight="1" x14ac:dyDescent="0.25">
      <c r="A59" s="25">
        <v>58</v>
      </c>
      <c r="B59" s="23"/>
      <c r="C59" s="23"/>
      <c r="D59" s="23"/>
      <c r="E59" s="23"/>
      <c r="F59" s="23"/>
      <c r="G59" s="20" t="str">
        <f t="shared" si="2"/>
        <v/>
      </c>
      <c r="H59" s="10" t="str">
        <f t="shared" si="3"/>
        <v/>
      </c>
    </row>
    <row r="60" spans="1:8" s="10" customFormat="1" ht="21" customHeight="1" x14ac:dyDescent="0.25">
      <c r="A60" s="25">
        <v>59</v>
      </c>
      <c r="B60" s="23"/>
      <c r="C60" s="23"/>
      <c r="D60" s="23"/>
      <c r="E60" s="23"/>
      <c r="F60" s="23"/>
      <c r="G60" s="20" t="str">
        <f t="shared" si="2"/>
        <v/>
      </c>
      <c r="H60" s="10" t="str">
        <f t="shared" si="3"/>
        <v/>
      </c>
    </row>
    <row r="61" spans="1:8" s="10" customFormat="1" ht="21" customHeight="1" x14ac:dyDescent="0.25">
      <c r="A61" s="25">
        <v>60</v>
      </c>
      <c r="B61" s="23"/>
      <c r="C61" s="23"/>
      <c r="D61" s="23"/>
      <c r="E61" s="23"/>
      <c r="F61" s="23"/>
      <c r="G61" s="20" t="str">
        <f t="shared" si="2"/>
        <v/>
      </c>
      <c r="H61" s="10" t="str">
        <f t="shared" si="3"/>
        <v/>
      </c>
    </row>
    <row r="62" spans="1:8" s="10" customFormat="1" ht="21" customHeight="1" x14ac:dyDescent="0.25">
      <c r="A62" s="25">
        <v>61</v>
      </c>
      <c r="B62" s="23"/>
      <c r="C62" s="23"/>
      <c r="D62" s="23"/>
      <c r="E62" s="23"/>
      <c r="F62" s="23"/>
      <c r="G62" s="20" t="str">
        <f t="shared" si="2"/>
        <v/>
      </c>
      <c r="H62" s="10" t="str">
        <f t="shared" si="3"/>
        <v/>
      </c>
    </row>
    <row r="63" spans="1:8" s="10" customFormat="1" ht="21" customHeight="1" x14ac:dyDescent="0.25">
      <c r="A63" s="25">
        <v>62</v>
      </c>
      <c r="B63" s="23"/>
      <c r="C63" s="23"/>
      <c r="D63" s="23"/>
      <c r="E63" s="23"/>
      <c r="F63" s="23"/>
      <c r="G63" s="20" t="str">
        <f t="shared" si="2"/>
        <v/>
      </c>
      <c r="H63" s="10" t="str">
        <f t="shared" si="3"/>
        <v/>
      </c>
    </row>
    <row r="64" spans="1:8" s="10" customFormat="1" ht="21" customHeight="1" x14ac:dyDescent="0.25">
      <c r="A64" s="25">
        <v>63</v>
      </c>
      <c r="B64" s="23"/>
      <c r="C64" s="23"/>
      <c r="D64" s="23"/>
      <c r="E64" s="23"/>
      <c r="F64" s="23"/>
      <c r="G64" s="20" t="str">
        <f t="shared" si="2"/>
        <v/>
      </c>
      <c r="H64" s="10" t="str">
        <f t="shared" si="3"/>
        <v/>
      </c>
    </row>
    <row r="65" spans="1:8" s="10" customFormat="1" ht="21" customHeight="1" x14ac:dyDescent="0.25">
      <c r="A65" s="25">
        <v>64</v>
      </c>
      <c r="B65" s="23"/>
      <c r="C65" s="23"/>
      <c r="D65" s="23"/>
      <c r="E65" s="23"/>
      <c r="F65" s="23"/>
      <c r="G65" s="20" t="str">
        <f t="shared" si="2"/>
        <v/>
      </c>
      <c r="H65" s="10" t="str">
        <f t="shared" si="3"/>
        <v/>
      </c>
    </row>
    <row r="66" spans="1:8" s="10" customFormat="1" ht="21" customHeight="1" x14ac:dyDescent="0.25">
      <c r="A66" s="25">
        <v>65</v>
      </c>
      <c r="B66" s="23"/>
      <c r="C66" s="23"/>
      <c r="D66" s="23"/>
      <c r="E66" s="23"/>
      <c r="F66" s="23"/>
      <c r="G66" s="20" t="str">
        <f t="shared" ref="G66:G76" si="4">IF(B66="","",IF(B66="ZS2PE","Club",IF(B66="ZS2BRC","Club",IF(ISERR(SEARCH("2",B66)),"no","yes"))))</f>
        <v/>
      </c>
      <c r="H66" s="10" t="str">
        <f t="shared" ref="H66:H79" si="5">IF(COUNTIF(B$2:B$76,B66)&gt;1,"*","")</f>
        <v/>
      </c>
    </row>
    <row r="67" spans="1:8" s="10" customFormat="1" ht="21" customHeight="1" x14ac:dyDescent="0.25">
      <c r="A67" s="25">
        <v>66</v>
      </c>
      <c r="B67" s="23"/>
      <c r="C67" s="23"/>
      <c r="D67" s="23"/>
      <c r="E67" s="23"/>
      <c r="F67" s="23"/>
      <c r="G67" s="20" t="str">
        <f t="shared" si="4"/>
        <v/>
      </c>
      <c r="H67" s="10" t="str">
        <f t="shared" si="5"/>
        <v/>
      </c>
    </row>
    <row r="68" spans="1:8" s="10" customFormat="1" ht="21" customHeight="1" x14ac:dyDescent="0.25">
      <c r="A68" s="25">
        <v>67</v>
      </c>
      <c r="B68" s="23"/>
      <c r="C68" s="23"/>
      <c r="D68" s="23"/>
      <c r="E68" s="23"/>
      <c r="F68" s="23"/>
      <c r="G68" s="20" t="str">
        <f t="shared" si="4"/>
        <v/>
      </c>
      <c r="H68" s="10" t="str">
        <f t="shared" si="5"/>
        <v/>
      </c>
    </row>
    <row r="69" spans="1:8" s="10" customFormat="1" ht="21" customHeight="1" x14ac:dyDescent="0.25">
      <c r="A69" s="25">
        <v>68</v>
      </c>
      <c r="B69" s="23"/>
      <c r="C69" s="23"/>
      <c r="D69" s="23"/>
      <c r="E69" s="23"/>
      <c r="F69" s="23"/>
      <c r="G69" s="20" t="str">
        <f t="shared" si="4"/>
        <v/>
      </c>
      <c r="H69" s="10" t="str">
        <f t="shared" si="5"/>
        <v/>
      </c>
    </row>
    <row r="70" spans="1:8" s="10" customFormat="1" ht="21" customHeight="1" x14ac:dyDescent="0.25">
      <c r="A70" s="25">
        <v>69</v>
      </c>
      <c r="B70" s="23"/>
      <c r="C70" s="23"/>
      <c r="D70" s="23"/>
      <c r="E70" s="23"/>
      <c r="F70" s="23"/>
      <c r="G70" s="20" t="str">
        <f t="shared" si="4"/>
        <v/>
      </c>
      <c r="H70" s="10" t="str">
        <f t="shared" si="5"/>
        <v/>
      </c>
    </row>
    <row r="71" spans="1:8" s="10" customFormat="1" ht="21" customHeight="1" x14ac:dyDescent="0.25">
      <c r="A71" s="25">
        <v>70</v>
      </c>
      <c r="B71" s="23"/>
      <c r="C71" s="23"/>
      <c r="D71" s="23"/>
      <c r="E71" s="23"/>
      <c r="F71" s="23"/>
      <c r="G71" s="20" t="str">
        <f t="shared" si="4"/>
        <v/>
      </c>
      <c r="H71" s="10" t="str">
        <f t="shared" si="5"/>
        <v/>
      </c>
    </row>
    <row r="72" spans="1:8" s="10" customFormat="1" ht="21" customHeight="1" x14ac:dyDescent="0.25">
      <c r="A72" s="25">
        <v>71</v>
      </c>
      <c r="B72" s="23"/>
      <c r="C72" s="23"/>
      <c r="D72" s="23"/>
      <c r="E72" s="23"/>
      <c r="F72" s="23"/>
      <c r="G72" s="20" t="str">
        <f t="shared" si="4"/>
        <v/>
      </c>
      <c r="H72" s="10" t="str">
        <f t="shared" si="5"/>
        <v/>
      </c>
    </row>
    <row r="73" spans="1:8" s="10" customFormat="1" ht="21" customHeight="1" x14ac:dyDescent="0.25">
      <c r="A73" s="25">
        <v>72</v>
      </c>
      <c r="B73" s="23"/>
      <c r="C73" s="23"/>
      <c r="D73" s="23"/>
      <c r="E73" s="23"/>
      <c r="F73" s="23"/>
      <c r="G73" s="20" t="str">
        <f t="shared" si="4"/>
        <v/>
      </c>
      <c r="H73" s="10" t="str">
        <f t="shared" si="5"/>
        <v/>
      </c>
    </row>
    <row r="74" spans="1:8" s="10" customFormat="1" ht="21" customHeight="1" x14ac:dyDescent="0.25">
      <c r="A74" s="25">
        <v>73</v>
      </c>
      <c r="B74" s="23"/>
      <c r="C74" s="23"/>
      <c r="D74" s="23"/>
      <c r="E74" s="23"/>
      <c r="F74" s="23"/>
      <c r="G74" s="20" t="str">
        <f t="shared" si="4"/>
        <v/>
      </c>
      <c r="H74" s="10" t="str">
        <f t="shared" si="5"/>
        <v/>
      </c>
    </row>
    <row r="75" spans="1:8" s="10" customFormat="1" ht="21" customHeight="1" x14ac:dyDescent="0.25">
      <c r="A75" s="25">
        <v>74</v>
      </c>
      <c r="B75" s="23"/>
      <c r="C75" s="23"/>
      <c r="D75" s="23"/>
      <c r="E75" s="23"/>
      <c r="F75" s="23"/>
      <c r="G75" s="20" t="str">
        <f t="shared" si="4"/>
        <v/>
      </c>
      <c r="H75" s="10" t="str">
        <f t="shared" si="5"/>
        <v/>
      </c>
    </row>
    <row r="76" spans="1:8" s="10" customFormat="1" ht="21" customHeight="1" x14ac:dyDescent="0.25">
      <c r="A76" s="25">
        <v>75</v>
      </c>
      <c r="B76" s="23"/>
      <c r="C76" s="23"/>
      <c r="D76" s="23"/>
      <c r="E76" s="23"/>
      <c r="F76" s="23"/>
      <c r="G76" s="20" t="str">
        <f t="shared" si="4"/>
        <v/>
      </c>
      <c r="H76" s="10" t="str">
        <f t="shared" si="5"/>
        <v/>
      </c>
    </row>
    <row r="77" spans="1:8" s="10" customFormat="1" ht="15.75" x14ac:dyDescent="0.25">
      <c r="A77" s="15"/>
      <c r="B77" s="26"/>
      <c r="C77" s="26"/>
      <c r="D77" s="26" t="s">
        <v>43</v>
      </c>
      <c r="E77" s="26" t="s">
        <v>44</v>
      </c>
      <c r="F77" s="26"/>
      <c r="G77" s="27">
        <f>COUNTIF(G2:G76,"Yes")</f>
        <v>0</v>
      </c>
      <c r="H77" s="10" t="str">
        <f t="shared" si="5"/>
        <v/>
      </c>
    </row>
    <row r="78" spans="1:8" s="10" customFormat="1" ht="15.75" x14ac:dyDescent="0.25">
      <c r="A78" s="15"/>
      <c r="B78" s="26"/>
      <c r="C78" s="26"/>
      <c r="D78" s="26"/>
      <c r="E78" s="26" t="s">
        <v>45</v>
      </c>
      <c r="F78" s="26"/>
      <c r="G78" s="28">
        <f>COUNTIF(G2:G76,"Club")</f>
        <v>0</v>
      </c>
      <c r="H78" s="10" t="str">
        <f t="shared" si="5"/>
        <v/>
      </c>
    </row>
    <row r="79" spans="1:8" s="10" customFormat="1" ht="15.75" x14ac:dyDescent="0.25">
      <c r="A79" s="15"/>
      <c r="B79" s="26"/>
      <c r="C79" s="26"/>
      <c r="D79" s="26"/>
      <c r="E79" s="26" t="s">
        <v>46</v>
      </c>
      <c r="F79" s="26"/>
      <c r="G79" s="29">
        <f>COUNTIF(G2:G76,"No")</f>
        <v>0</v>
      </c>
      <c r="H79" s="10" t="str">
        <f t="shared" si="5"/>
        <v/>
      </c>
    </row>
    <row r="80" spans="1:8" s="10" customFormat="1" ht="15.75" x14ac:dyDescent="0.25">
      <c r="A80" s="15"/>
      <c r="B80" s="26"/>
      <c r="C80" s="26"/>
      <c r="D80" s="26"/>
      <c r="E80" s="26"/>
      <c r="F80" s="26"/>
      <c r="G80" s="30"/>
    </row>
    <row r="81" spans="1:7" s="10" customFormat="1" ht="15.75" x14ac:dyDescent="0.25">
      <c r="A81" s="15"/>
      <c r="B81" s="26"/>
      <c r="C81" s="26"/>
      <c r="D81" s="26"/>
      <c r="E81" s="26" t="s">
        <v>47</v>
      </c>
      <c r="F81" s="26"/>
      <c r="G81" s="28">
        <f>+G77+G78+G79</f>
        <v>0</v>
      </c>
    </row>
    <row r="82" spans="1:7" s="10" customFormat="1" ht="15.75" x14ac:dyDescent="0.25">
      <c r="A82" s="15"/>
      <c r="B82" s="31"/>
      <c r="C82" s="26"/>
      <c r="D82" s="26"/>
      <c r="E82" s="26"/>
      <c r="F82" s="26"/>
      <c r="G82" s="26"/>
    </row>
    <row r="83" spans="1:7" s="10" customFormat="1" ht="15.75" x14ac:dyDescent="0.25">
      <c r="A83" s="15"/>
      <c r="B83" s="26"/>
      <c r="C83" s="26"/>
      <c r="D83" s="26"/>
      <c r="E83" s="26"/>
      <c r="F83" s="26"/>
      <c r="G83" s="26"/>
    </row>
    <row r="84" spans="1:7" s="10" customFormat="1" ht="15.75" x14ac:dyDescent="0.25">
      <c r="A84" s="15"/>
      <c r="B84"/>
      <c r="C84" s="26"/>
      <c r="D84" s="26"/>
      <c r="E84" s="26"/>
      <c r="F84" s="26"/>
      <c r="G84" s="26"/>
    </row>
    <row r="85" spans="1:7" s="10" customFormat="1" ht="15.75" x14ac:dyDescent="0.25">
      <c r="A85" s="15"/>
      <c r="B85" s="26"/>
      <c r="C85" s="26"/>
      <c r="D85" s="26"/>
      <c r="E85" s="26"/>
      <c r="F85" s="26"/>
      <c r="G85" s="26"/>
    </row>
    <row r="86" spans="1:7" s="10" customFormat="1" ht="15.75" x14ac:dyDescent="0.25">
      <c r="A86" s="15"/>
      <c r="B86" s="26"/>
      <c r="C86" s="26"/>
      <c r="D86" s="26"/>
      <c r="E86" s="26"/>
      <c r="F86" s="26"/>
      <c r="G86" s="26"/>
    </row>
    <row r="87" spans="1:7" s="10" customFormat="1" ht="15.75" x14ac:dyDescent="0.25">
      <c r="A87" s="15"/>
      <c r="B87" s="26"/>
      <c r="C87" s="26"/>
      <c r="D87" s="26"/>
      <c r="E87" s="26"/>
      <c r="F87" s="26"/>
      <c r="G87" s="26"/>
    </row>
    <row r="88" spans="1:7" s="10" customFormat="1" ht="15.75" x14ac:dyDescent="0.25">
      <c r="A88" s="15"/>
      <c r="B88" s="26"/>
      <c r="C88" s="26"/>
      <c r="D88" s="26"/>
      <c r="E88" s="26"/>
      <c r="F88" s="26"/>
      <c r="G88" s="26"/>
    </row>
    <row r="89" spans="1:7" x14ac:dyDescent="0.2">
      <c r="A89" s="32"/>
    </row>
    <row r="90" spans="1:7" x14ac:dyDescent="0.2">
      <c r="A90" s="32"/>
    </row>
    <row r="91" spans="1:7" x14ac:dyDescent="0.2">
      <c r="A91" s="32"/>
    </row>
    <row r="92" spans="1:7" x14ac:dyDescent="0.2">
      <c r="A92" s="32"/>
    </row>
    <row r="93" spans="1:7" x14ac:dyDescent="0.2">
      <c r="A93" s="32"/>
    </row>
  </sheetData>
  <sheetProtection selectLockedCells="1" selectUnlockedCells="1"/>
  <pageMargins left="0.4201388888888889" right="0.4597222222222222" top="0.7" bottom="0.78055555555555556" header="0.42986111111111114" footer="0.44027777777777777"/>
  <pageSetup paperSize="9" fitToHeight="3" orientation="portrait" useFirstPageNumber="1" horizontalDpi="300" verticalDpi="300"/>
  <headerFooter alignWithMargins="0">
    <oddHeader>&amp;L&amp;"Times New Roman,Regular"&amp;12log&amp;C&amp;"Times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ZS2 QSO Party Notes</vt:lpstr>
      <vt:lpstr>Summary</vt:lpstr>
      <vt:lpstr>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Higgs</dc:creator>
  <cp:lastModifiedBy>Dave Higgs</cp:lastModifiedBy>
  <dcterms:created xsi:type="dcterms:W3CDTF">2025-09-11T11:31:19Z</dcterms:created>
  <dcterms:modified xsi:type="dcterms:W3CDTF">2025-09-11T11:31:19Z</dcterms:modified>
</cp:coreProperties>
</file>